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6" i="1"/>
  <c r="M17" i="1" l="1"/>
  <c r="L17" i="1"/>
  <c r="K17" i="1"/>
  <c r="J17" i="1"/>
  <c r="I17" i="1"/>
  <c r="H17" i="1"/>
  <c r="G17" i="1"/>
  <c r="F17" i="1"/>
  <c r="E17" i="1"/>
  <c r="D17" i="1"/>
  <c r="C17" i="1"/>
  <c r="B17" i="1"/>
  <c r="N17" i="1" l="1"/>
  <c r="O11" i="1" s="1"/>
  <c r="O17" i="1" l="1"/>
  <c r="O9" i="1"/>
  <c r="O13" i="1"/>
  <c r="O7" i="1"/>
  <c r="O8" i="1"/>
  <c r="O16" i="1"/>
  <c r="O10" i="1"/>
  <c r="O12" i="1"/>
  <c r="O14" i="1"/>
  <c r="O15" i="1"/>
  <c r="O6" i="1"/>
</calcChain>
</file>

<file path=xl/sharedStrings.xml><?xml version="1.0" encoding="utf-8"?>
<sst xmlns="http://schemas.openxmlformats.org/spreadsheetml/2006/main" count="32" uniqueCount="32">
  <si>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</si>
  <si>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</si>
  <si>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</si>
  <si>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</si>
  <si>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</si>
  <si>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</si>
  <si>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</si>
  <si>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</si>
  <si>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</si>
  <si>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</si>
  <si>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</si>
  <si>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</si>
  <si>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</si>
  <si>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</si>
  <si>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Totale complessivo</t>
  </si>
  <si>
    <t>Totale 2019</t>
  </si>
  <si>
    <t>TARVISIO</t>
  </si>
  <si>
    <t>PASSO GRIES - MASARA</t>
  </si>
  <si>
    <t>MAZARA DEL VALLO</t>
  </si>
  <si>
    <t>ROVIGO - CAVARZERE</t>
  </si>
  <si>
    <t>GELA</t>
  </si>
  <si>
    <t>OLT LIVORNO</t>
  </si>
  <si>
    <t>PANIGAGLIA</t>
  </si>
  <si>
    <t>VENTIMIGLIA</t>
  </si>
  <si>
    <t>FALCONARA</t>
  </si>
  <si>
    <t>GORIZIA</t>
  </si>
  <si>
    <t>CAGLIARI</t>
  </si>
  <si>
    <t>FONTE:</t>
  </si>
  <si>
    <t>DIV. III</t>
  </si>
  <si>
    <r>
      <t xml:space="preserve">IMPORTAZIONI DI GAS NATURALE PER PUNTO DI INGRESSO - ANNO 2019 - Volumi espressi in M Sm3; gas da 10,57275 </t>
    </r>
    <r>
      <rPr>
        <sz val="9"/>
        <rFont val="Arial"/>
        <family val="2"/>
      </rPr>
      <t>25-15</t>
    </r>
    <r>
      <rPr>
        <b/>
        <sz val="12"/>
        <rFont val="Arial"/>
        <family val="2"/>
      </rPr>
      <t xml:space="preserve">  kWh/Sm</t>
    </r>
    <r>
      <rPr>
        <b/>
        <vertAlign val="superscript"/>
        <sz val="10"/>
        <rFont val="Arial"/>
        <family val="2"/>
      </rPr>
      <t>3 (*)</t>
    </r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</si>
  <si>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</si>
  <si>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MINISTERO DELLO SVILUPPO ECONOMICO - D.G.I.S.S.E.G.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</si>
</sst>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,,,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8" fillId="0" borderId="0" xfId="0" applyFont="1"/>
    <xf numFmtId="3" fontId="8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3"/>
  <sheetViews>
    <sheetView tabSelected="1" workbookViewId="0">
      <selection activeCell="A22" sqref="A22:O23"/>
    </sheetView>
  </sheetViews>
  <sheetFormatPr defaultRowHeight="15" x14ac:dyDescent="0.25"/>
  <cols>
    <col min="1" max="1" width="21.28515625" customWidth="1"/>
    <col min="2" max="2" width="12.28515625" customWidth="1"/>
    <col min="3" max="3" width="14" customWidth="1"/>
    <col min="4" max="5" width="12" customWidth="1"/>
    <col min="6" max="6" width="12.28515625" customWidth="1"/>
    <col min="7" max="7" width="11.5703125" customWidth="1"/>
    <col min="8" max="9" width="11.7109375" customWidth="1"/>
    <col min="10" max="11" width="12.28515625" customWidth="1"/>
    <col min="12" max="12" width="11.85546875" customWidth="1"/>
    <col min="13" max="13" width="11.42578125" customWidth="1"/>
    <col min="14" max="14" width="10.42578125" customWidth="1"/>
    <col min="15" max="15" width="12.28515625" customWidth="1"/>
  </cols>
  <sheetData>
    <row r="3" spans="1:15" ht="15.75" x14ac:dyDescent="0.2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9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</row>
    <row r="5" spans="1:15" x14ac:dyDescent="0.25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15</v>
      </c>
      <c r="O5" s="9" t="s">
        <v>13</v>
      </c>
    </row>
    <row r="6" spans="1:15" ht="15.75" x14ac:dyDescent="0.25">
      <c r="A6" s="6" t="s">
        <v>16</v>
      </c>
      <c r="B6" s="5">
        <v>2783.1433459999994</v>
      </c>
      <c r="C6" s="5">
        <v>1871.6483279999998</v>
      </c>
      <c r="D6" s="5">
        <v>2729.5281369999998</v>
      </c>
      <c r="E6" s="5">
        <v>2964.6326240000008</v>
      </c>
      <c r="F6" s="5">
        <v>3042.7788349999987</v>
      </c>
      <c r="G6" s="5">
        <v>2524.5738799999995</v>
      </c>
      <c r="H6" s="5">
        <v>2705.02907</v>
      </c>
      <c r="I6" s="5">
        <v>2109.0003400000001</v>
      </c>
      <c r="J6" s="5">
        <v>2557.1337189999995</v>
      </c>
      <c r="K6" s="5">
        <v>1707.2966010000002</v>
      </c>
      <c r="L6" s="5">
        <v>2676.9036630000005</v>
      </c>
      <c r="M6" s="5">
        <v>2159.2367510000004</v>
      </c>
      <c r="N6" s="4">
        <f>SUM(B6:M6)</f>
        <v>29830.905293999997</v>
      </c>
      <c r="O6" s="7">
        <f t="shared" ref="O6:O17" si="0">N6/$N$17</f>
        <v>0.41976779258669239</v>
      </c>
    </row>
    <row r="7" spans="1:15" ht="15.75" x14ac:dyDescent="0.25">
      <c r="A7" s="6" t="s">
        <v>17</v>
      </c>
      <c r="B7" s="5">
        <v>659.99332299999992</v>
      </c>
      <c r="C7" s="5">
        <v>740.45373699999993</v>
      </c>
      <c r="D7" s="5">
        <v>904.30631900000003</v>
      </c>
      <c r="E7" s="5">
        <v>1303.115104</v>
      </c>
      <c r="F7" s="5">
        <v>1134.8980530000001</v>
      </c>
      <c r="G7" s="5">
        <v>1321.1662889999998</v>
      </c>
      <c r="H7" s="5">
        <v>1386.861465</v>
      </c>
      <c r="I7" s="5">
        <v>944.75629000000004</v>
      </c>
      <c r="J7" s="5">
        <v>600.64837699999987</v>
      </c>
      <c r="K7" s="5">
        <v>1176.068763</v>
      </c>
      <c r="L7" s="5">
        <v>459.99636300000003</v>
      </c>
      <c r="M7" s="5">
        <v>841.27762300000006</v>
      </c>
      <c r="N7" s="4">
        <f t="shared" ref="N7:N16" si="1">SUM(B7:M7)</f>
        <v>11473.541705999998</v>
      </c>
      <c r="O7" s="7">
        <f t="shared" si="0"/>
        <v>0.16145079164083154</v>
      </c>
    </row>
    <row r="8" spans="1:15" ht="15.75" x14ac:dyDescent="0.25">
      <c r="A8" s="6" t="s">
        <v>18</v>
      </c>
      <c r="B8" s="5">
        <v>1731.5496759999999</v>
      </c>
      <c r="C8" s="5">
        <v>1146.2064700000001</v>
      </c>
      <c r="D8" s="5">
        <v>489.51551000000001</v>
      </c>
      <c r="E8" s="5">
        <v>725.90311699999995</v>
      </c>
      <c r="F8" s="5">
        <v>833.1101799999999</v>
      </c>
      <c r="G8" s="5">
        <v>714.1290029999999</v>
      </c>
      <c r="H8" s="5">
        <v>722.57686000000001</v>
      </c>
      <c r="I8" s="5">
        <v>666.97568799999999</v>
      </c>
      <c r="J8" s="5">
        <v>741.06163700000002</v>
      </c>
      <c r="K8" s="5">
        <v>637.34503599999994</v>
      </c>
      <c r="L8" s="5">
        <v>644.67463400000008</v>
      </c>
      <c r="M8" s="5">
        <v>1152.6988570000001</v>
      </c>
      <c r="N8" s="4">
        <f t="shared" si="1"/>
        <v>10205.746668</v>
      </c>
      <c r="O8" s="7">
        <f t="shared" si="0"/>
        <v>0.14361091989343738</v>
      </c>
    </row>
    <row r="9" spans="1:15" ht="15.75" x14ac:dyDescent="0.25">
      <c r="A9" s="6" t="s">
        <v>19</v>
      </c>
      <c r="B9" s="5">
        <v>628.96951200000001</v>
      </c>
      <c r="C9" s="5">
        <v>511.52905699999997</v>
      </c>
      <c r="D9" s="5">
        <v>712.76789300000007</v>
      </c>
      <c r="E9" s="5">
        <v>622.80207599999994</v>
      </c>
      <c r="F9" s="5">
        <v>616.242842</v>
      </c>
      <c r="G9" s="5">
        <v>586.754053</v>
      </c>
      <c r="H9" s="5">
        <v>741.75004899999999</v>
      </c>
      <c r="I9" s="5">
        <v>702.68461500000001</v>
      </c>
      <c r="J9" s="5">
        <v>612.14922799999999</v>
      </c>
      <c r="K9" s="5">
        <v>623.86002900000005</v>
      </c>
      <c r="L9" s="5">
        <v>661.64922700000011</v>
      </c>
      <c r="M9" s="5">
        <v>608.24125800000002</v>
      </c>
      <c r="N9" s="4">
        <f t="shared" si="1"/>
        <v>7629.3998390000006</v>
      </c>
      <c r="O9" s="7">
        <f t="shared" si="0"/>
        <v>0.10735766473109494</v>
      </c>
    </row>
    <row r="10" spans="1:15" ht="15.75" x14ac:dyDescent="0.25">
      <c r="A10" s="6" t="s">
        <v>20</v>
      </c>
      <c r="B10" s="5">
        <v>425.477799</v>
      </c>
      <c r="C10" s="5">
        <v>393.701796</v>
      </c>
      <c r="D10" s="5">
        <v>478.77961500000004</v>
      </c>
      <c r="E10" s="5">
        <v>496.87456799999995</v>
      </c>
      <c r="F10" s="5">
        <v>552.41515900000002</v>
      </c>
      <c r="G10" s="5">
        <v>467.09903000000003</v>
      </c>
      <c r="H10" s="5">
        <v>463.92525599999999</v>
      </c>
      <c r="I10" s="5">
        <v>523.546155</v>
      </c>
      <c r="J10" s="5">
        <v>443.77940900000004</v>
      </c>
      <c r="K10" s="5">
        <v>506.16990800000002</v>
      </c>
      <c r="L10" s="5">
        <v>489.039422</v>
      </c>
      <c r="M10" s="5">
        <v>459.957156</v>
      </c>
      <c r="N10" s="4">
        <f t="shared" si="1"/>
        <v>5700.765273</v>
      </c>
      <c r="O10" s="7">
        <f t="shared" si="0"/>
        <v>8.0218740635517871E-2</v>
      </c>
    </row>
    <row r="11" spans="1:15" ht="15.75" x14ac:dyDescent="0.25">
      <c r="A11" s="6" t="s">
        <v>21</v>
      </c>
      <c r="B11" s="5">
        <v>186.35525999999999</v>
      </c>
      <c r="C11" s="5">
        <v>268.28851800000001</v>
      </c>
      <c r="D11" s="5">
        <v>386.47171900000001</v>
      </c>
      <c r="E11" s="5">
        <v>285.47090100000003</v>
      </c>
      <c r="F11" s="5">
        <v>270.46730600000001</v>
      </c>
      <c r="G11" s="5">
        <v>356.08776399999999</v>
      </c>
      <c r="H11" s="5">
        <v>353.18869700000005</v>
      </c>
      <c r="I11" s="5">
        <v>276.57029799999998</v>
      </c>
      <c r="J11" s="5">
        <v>247.90840399999999</v>
      </c>
      <c r="K11" s="5">
        <v>345.97914499999996</v>
      </c>
      <c r="L11" s="5">
        <v>287.20680099999993</v>
      </c>
      <c r="M11" s="5">
        <v>328.67458600000003</v>
      </c>
      <c r="N11" s="4">
        <f t="shared" si="1"/>
        <v>3592.6693989999994</v>
      </c>
      <c r="O11" s="7">
        <f t="shared" si="0"/>
        <v>5.0554513456730926E-2</v>
      </c>
    </row>
    <row r="12" spans="1:15" ht="15.75" x14ac:dyDescent="0.25">
      <c r="A12" s="6" t="s">
        <v>22</v>
      </c>
      <c r="B12" s="5">
        <v>115.984887</v>
      </c>
      <c r="C12" s="5">
        <v>181.825534</v>
      </c>
      <c r="D12" s="5">
        <v>298.249774</v>
      </c>
      <c r="E12" s="5">
        <v>293.76732700000002</v>
      </c>
      <c r="F12" s="5">
        <v>249.33015700000001</v>
      </c>
      <c r="G12" s="5">
        <v>249.48770600000003</v>
      </c>
      <c r="H12" s="5">
        <v>170.214303</v>
      </c>
      <c r="I12" s="5">
        <v>234.36744700000003</v>
      </c>
      <c r="J12" s="5">
        <v>236.76489899999999</v>
      </c>
      <c r="K12" s="5">
        <v>163.24473499999999</v>
      </c>
      <c r="L12" s="5">
        <v>38.155433000000002</v>
      </c>
      <c r="M12" s="5">
        <v>181.27506500000001</v>
      </c>
      <c r="N12" s="4">
        <f t="shared" si="1"/>
        <v>2412.6672669999998</v>
      </c>
      <c r="O12" s="7">
        <f t="shared" si="0"/>
        <v>3.3950026086484821E-2</v>
      </c>
    </row>
    <row r="13" spans="1:15" ht="15.75" x14ac:dyDescent="0.25">
      <c r="A13" s="6" t="s">
        <v>23</v>
      </c>
      <c r="B13" s="5">
        <v>13.448989000000001</v>
      </c>
      <c r="C13" s="5">
        <v>12.531780999999999</v>
      </c>
      <c r="D13" s="5">
        <v>12.928358000000001</v>
      </c>
      <c r="E13" s="5">
        <v>13.207471</v>
      </c>
      <c r="F13" s="5">
        <v>13.192979000000001</v>
      </c>
      <c r="G13" s="5">
        <v>13.540458999999998</v>
      </c>
      <c r="H13" s="5">
        <v>13.500140999999999</v>
      </c>
      <c r="I13" s="5">
        <v>13.622484</v>
      </c>
      <c r="J13" s="5">
        <v>13.731937</v>
      </c>
      <c r="K13" s="5">
        <v>13.819980999999999</v>
      </c>
      <c r="L13" s="5">
        <v>13.412279999999999</v>
      </c>
      <c r="M13" s="5">
        <v>15.778953999999999</v>
      </c>
      <c r="N13" s="4">
        <f t="shared" si="1"/>
        <v>162.71581400000002</v>
      </c>
      <c r="O13" s="7">
        <f t="shared" si="0"/>
        <v>2.2896676245177461E-3</v>
      </c>
    </row>
    <row r="14" spans="1:15" ht="15.75" x14ac:dyDescent="0.25">
      <c r="A14" s="6" t="s">
        <v>24</v>
      </c>
      <c r="B14" s="5">
        <v>3.935432</v>
      </c>
      <c r="C14" s="5">
        <v>3.5122239999999998</v>
      </c>
      <c r="D14" s="5">
        <v>3.8095680000000001</v>
      </c>
      <c r="E14" s="5">
        <v>3.6704020000000002</v>
      </c>
      <c r="F14" s="5">
        <v>3.73522</v>
      </c>
      <c r="G14" s="5">
        <v>3.3857240000000002</v>
      </c>
      <c r="H14" s="5">
        <v>3.5925609999999999</v>
      </c>
      <c r="I14" s="5">
        <v>3.059742</v>
      </c>
      <c r="J14" s="5">
        <v>3.1679729999999999</v>
      </c>
      <c r="K14" s="5">
        <v>3.3848799999999999</v>
      </c>
      <c r="L14" s="5">
        <v>3.1596790000000001</v>
      </c>
      <c r="M14" s="5">
        <v>3.2512620000000001</v>
      </c>
      <c r="N14" s="4">
        <f t="shared" si="1"/>
        <v>41.664666999999994</v>
      </c>
      <c r="O14" s="7">
        <f t="shared" si="0"/>
        <v>5.8628744662896071E-4</v>
      </c>
    </row>
    <row r="15" spans="1:15" ht="15.75" x14ac:dyDescent="0.25">
      <c r="A15" s="6" t="s">
        <v>25</v>
      </c>
      <c r="B15" s="5">
        <v>0.25526599999999999</v>
      </c>
      <c r="C15" s="5">
        <v>0</v>
      </c>
      <c r="D15" s="5">
        <v>0</v>
      </c>
      <c r="E15" s="5">
        <v>9.8266999999999993E-2</v>
      </c>
      <c r="F15" s="5">
        <v>0.46208500000000002</v>
      </c>
      <c r="G15" s="5">
        <v>0.67871899999999996</v>
      </c>
      <c r="H15" s="5">
        <v>0.26705699999999999</v>
      </c>
      <c r="I15" s="5">
        <v>0.89515100000000003</v>
      </c>
      <c r="J15" s="5">
        <v>4.9424170000000007</v>
      </c>
      <c r="K15" s="5">
        <v>7.3712730000000004</v>
      </c>
      <c r="L15" s="5">
        <v>0</v>
      </c>
      <c r="M15" s="5">
        <v>0</v>
      </c>
      <c r="N15" s="4">
        <f t="shared" si="1"/>
        <v>14.970235000000001</v>
      </c>
      <c r="O15" s="7">
        <f t="shared" si="0"/>
        <v>2.1065477022978491E-4</v>
      </c>
    </row>
    <row r="16" spans="1:15" ht="15.75" x14ac:dyDescent="0.25">
      <c r="A16" s="10" t="s">
        <v>26</v>
      </c>
      <c r="B16" s="5">
        <v>0</v>
      </c>
      <c r="C16" s="5">
        <v>2.9998E-2</v>
      </c>
      <c r="D16" s="5">
        <v>1.1247999999999999E-2</v>
      </c>
      <c r="E16" s="5">
        <v>1.5928000000000001E-2</v>
      </c>
      <c r="F16" s="5">
        <v>1.0468999999999999E-2</v>
      </c>
      <c r="G16" s="5">
        <v>0</v>
      </c>
      <c r="H16" s="5">
        <v>2.4099000000000002E-2</v>
      </c>
      <c r="I16" s="5">
        <v>4.4524000000000001E-2</v>
      </c>
      <c r="J16" s="5">
        <v>1.8880999999999998E-2</v>
      </c>
      <c r="K16" s="5">
        <v>2.129E-2</v>
      </c>
      <c r="L16" s="5">
        <v>2.1644E-2</v>
      </c>
      <c r="M16" s="5">
        <v>1.0931E-2</v>
      </c>
      <c r="N16" s="8">
        <f t="shared" si="1"/>
        <v>0.20901200000000003</v>
      </c>
      <c r="O16" s="7">
        <f t="shared" si="0"/>
        <v>2.941127833682491E-6</v>
      </c>
    </row>
    <row r="17" spans="1:15" s="1" customFormat="1" ht="15.75" x14ac:dyDescent="0.25">
      <c r="A17" s="6" t="s">
        <v>14</v>
      </c>
      <c r="B17" s="11">
        <f t="shared" ref="B17:M17" si="2">SUM(B6:B16)</f>
        <v>6549.1134899999997</v>
      </c>
      <c r="C17" s="11">
        <f t="shared" si="2"/>
        <v>5129.7274429999998</v>
      </c>
      <c r="D17" s="11">
        <f t="shared" si="2"/>
        <v>6016.3681409999999</v>
      </c>
      <c r="E17" s="11">
        <f t="shared" si="2"/>
        <v>6709.5577849999991</v>
      </c>
      <c r="F17" s="11">
        <f t="shared" si="2"/>
        <v>6716.6432849999983</v>
      </c>
      <c r="G17" s="11">
        <f t="shared" si="2"/>
        <v>6236.9026269999977</v>
      </c>
      <c r="H17" s="11">
        <f t="shared" si="2"/>
        <v>6560.9295580000007</v>
      </c>
      <c r="I17" s="11">
        <f t="shared" si="2"/>
        <v>5475.5227339999992</v>
      </c>
      <c r="J17" s="11">
        <f t="shared" si="2"/>
        <v>5461.3068809999986</v>
      </c>
      <c r="K17" s="11">
        <f t="shared" si="2"/>
        <v>5184.5616409999993</v>
      </c>
      <c r="L17" s="11">
        <f t="shared" si="2"/>
        <v>5274.2191460000013</v>
      </c>
      <c r="M17" s="11">
        <f t="shared" si="2"/>
        <v>5750.4024430000009</v>
      </c>
      <c r="N17" s="4">
        <f>SUM(B17:M17)</f>
        <v>71065.255173999991</v>
      </c>
      <c r="O17" s="7">
        <f t="shared" si="0"/>
        <v>1</v>
      </c>
    </row>
    <row r="19" spans="1:15" s="2" customFormat="1" ht="18.75" x14ac:dyDescent="0.3">
      <c r="A19" s="2" t="s">
        <v>27</v>
      </c>
      <c r="B19" s="2" t="s">
        <v>31</v>
      </c>
      <c r="H19" s="2" t="s">
        <v>28</v>
      </c>
      <c r="N19" s="3"/>
    </row>
    <row r="22" spans="1:15" x14ac:dyDescent="0.25">
      <c r="A22" s="15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4">
    <mergeCell ref="A3:O3"/>
    <mergeCell ref="B4:M4"/>
    <mergeCell ref="N4:O4"/>
    <mergeCell ref="A22:O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Marco Mastroddi</cp:lastModifiedBy>
  <cp:lastPrinted>2018-08-07T08:10:11Z</cp:lastPrinted>
  <dcterms:created xsi:type="dcterms:W3CDTF">2015-08-03T12:11:17Z</dcterms:created>
  <dcterms:modified xsi:type="dcterms:W3CDTF">2020-11-25T09:22:37Z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105bb57f-34db-48c5-8986-c951e542a0fc</vt:lpwstr>
  </property>
</Properties>
</file>