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5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N12" i="1" l="1"/>
  <c r="N20" i="1"/>
  <c r="N19" i="1"/>
  <c r="N18" i="1"/>
  <c r="N17" i="1"/>
  <c r="N16" i="1"/>
  <c r="N14" i="1"/>
  <c r="N13" i="1"/>
  <c r="N15" i="1" l="1"/>
  <c r="N10" i="1"/>
  <c r="N11" i="1"/>
  <c r="N9" i="1"/>
  <c r="N8" i="1"/>
  <c r="N7" i="1"/>
  <c r="N6" i="1"/>
  <c r="M21" i="1" l="1"/>
  <c r="L21" i="1"/>
  <c r="K21" i="1"/>
  <c r="J21" i="1"/>
  <c r="I21" i="1"/>
  <c r="H21" i="1"/>
  <c r="G21" i="1"/>
  <c r="F21" i="1"/>
  <c r="E21" i="1"/>
  <c r="D21" i="1"/>
  <c r="C21" i="1"/>
  <c r="B21" i="1"/>
  <c r="N21" i="1" l="1"/>
  <c r="O12" i="1" s="1"/>
  <c r="O20" i="1" l="1"/>
  <c r="O15" i="1"/>
  <c r="O18" i="1"/>
  <c r="O16" i="1"/>
  <c r="O13" i="1"/>
  <c r="O17" i="1"/>
  <c r="O19" i="1"/>
  <c r="O9" i="1"/>
  <c r="O6" i="1"/>
  <c r="O11" i="1"/>
  <c r="O8" i="1"/>
  <c r="O21" i="1"/>
  <c r="O14" i="1"/>
  <c r="O10" i="1"/>
  <c r="O7" i="1"/>
</calcChain>
</file>

<file path=xl/sharedStrings.xml><?xml version="1.0" encoding="utf-8"?>
<sst xmlns="http://schemas.openxmlformats.org/spreadsheetml/2006/main" count="37" uniqueCount="37">
  <si>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</si>
  <si>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</si>
  <si>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</si>
  <si>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</si>
  <si>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</si>
  <si>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</si>
  <si>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</si>
  <si>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</si>
  <si>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</si>
  <si>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</si>
  <si>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</si>
  <si>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</si>
  <si>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</si>
  <si>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Peso %</t>
  </si>
  <si>
    <t>RUSSIA</t>
  </si>
  <si>
    <t>ALGERIA</t>
  </si>
  <si>
    <t>OLANDA</t>
  </si>
  <si>
    <t>LIBIA</t>
  </si>
  <si>
    <t>NORVEGIA</t>
  </si>
  <si>
    <t>CROAZIA</t>
  </si>
  <si>
    <t>DANIMARCA</t>
  </si>
  <si>
    <t>REGNO UNITO</t>
  </si>
  <si>
    <t>FRANCIA</t>
  </si>
  <si>
    <t>Totale complessivo</t>
  </si>
  <si>
    <t>NIGERIA</t>
  </si>
  <si>
    <t>TRINIDAD</t>
  </si>
  <si>
    <t>QATAR</t>
  </si>
  <si>
    <t>U.S.A.</t>
  </si>
  <si>
    <t>FONTE:</t>
  </si>
  <si>
    <t>DIV. III</t>
  </si>
  <si>
    <t>(*)  Il Regolamento UE 2015/703 prevede all’articolo n° 13.1 che ogni TSO debba usare un set comune di unità di misura per lo scambio e pubblicazione dei dati relativi al regolamento 715/2009 come esposto
all’articolo 13.2. Il PCS di riferimento precedentemente utilizzato per la normalizzazione dell’energia, 38.100, kJ/Sm³15-15, pertanto diventa 10,57275 kWh/Sm³25-15</t>
  </si>
  <si>
    <t>D.G.I.S.S.E.G.</t>
  </si>
  <si>
    <r>
      <t xml:space="preserve">IMPORTAZIONI DI GAS NATURALE PER PAESE DI ORIGINE* - ANNO 2020 - Volumi espressi in M Sm3; gas da 10,57275 </t>
    </r>
    <r>
      <rPr>
        <sz val="9"/>
        <rFont val="Arial"/>
        <family val="2"/>
      </rPr>
      <t>25-15</t>
    </r>
    <r>
      <rPr>
        <b/>
        <sz val="12"/>
        <rFont val="Arial"/>
        <family val="2"/>
      </rPr>
      <t xml:space="preserve">  kWh/Sm</t>
    </r>
    <r>
      <rPr>
        <b/>
        <vertAlign val="superscript"/>
        <sz val="10"/>
        <rFont val="Arial"/>
        <family val="2"/>
      </rPr>
      <t>3 (*)</t>
    </r>
  </si>
  <si>
    <t>MINISTERO DELLA TRANSIZIONE ECOLOGICA - D.G.I.S.S.E.G.</t>
  </si>
  <si>
    <t>BELGIO</t>
  </si>
  <si>
    <t>AZERBAIGIAN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</si>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</sst>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,,,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Verdana"/>
      <family val="2"/>
    </font>
    <font>
      <b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/>
    <xf numFmtId="3" fontId="3" fillId="0" borderId="4" xfId="0" applyNumberFormat="1" applyFont="1" applyFill="1" applyBorder="1" applyProtection="1"/>
    <xf numFmtId="3" fontId="3" fillId="0" borderId="0" xfId="0" applyNumberFormat="1" applyFont="1" applyFill="1" applyProtection="1"/>
    <xf numFmtId="3" fontId="3" fillId="0" borderId="5" xfId="0" applyNumberFormat="1" applyFont="1" applyFill="1" applyBorder="1" applyProtection="1"/>
    <xf numFmtId="3" fontId="1" fillId="0" borderId="2" xfId="0" applyNumberFormat="1" applyFont="1" applyBorder="1"/>
    <xf numFmtId="3" fontId="3" fillId="0" borderId="2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7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8" xfId="0" applyNumberFormat="1" applyFont="1" applyFill="1" applyBorder="1" applyProtection="1"/>
    <xf numFmtId="3" fontId="3" fillId="0" borderId="12" xfId="0" applyNumberFormat="1" applyFont="1" applyFill="1" applyBorder="1" applyProtection="1"/>
    <xf numFmtId="3" fontId="3" fillId="0" borderId="13" xfId="0" applyNumberFormat="1" applyFont="1" applyFill="1" applyBorder="1" applyProtection="1"/>
    <xf numFmtId="0" fontId="5" fillId="0" borderId="1" xfId="0" applyFont="1" applyBorder="1"/>
    <xf numFmtId="0" fontId="5" fillId="0" borderId="2" xfId="0" applyFont="1" applyBorder="1"/>
    <xf numFmtId="0" fontId="5" fillId="0" borderId="11" xfId="0" applyFont="1" applyBorder="1"/>
    <xf numFmtId="164" fontId="2" fillId="0" borderId="1" xfId="0" applyNumberFormat="1" applyFont="1" applyBorder="1"/>
    <xf numFmtId="165" fontId="5" fillId="0" borderId="3" xfId="0" applyNumberFormat="1" applyFont="1" applyBorder="1"/>
    <xf numFmtId="0" fontId="5" fillId="0" borderId="0" xfId="0" applyFont="1"/>
    <xf numFmtId="165" fontId="5" fillId="0" borderId="2" xfId="0" applyNumberFormat="1" applyFont="1" applyBorder="1"/>
    <xf numFmtId="165" fontId="5" fillId="0" borderId="10" xfId="0" applyNumberFormat="1" applyFont="1" applyBorder="1"/>
    <xf numFmtId="164" fontId="2" fillId="0" borderId="19" xfId="0" applyNumberFormat="1" applyFont="1" applyBorder="1"/>
    <xf numFmtId="3" fontId="3" fillId="0" borderId="0" xfId="0" applyNumberFormat="1" applyFont="1" applyFill="1" applyBorder="1" applyProtection="1"/>
    <xf numFmtId="0" fontId="8" fillId="0" borderId="0" xfId="0" applyFont="1"/>
    <xf numFmtId="3" fontId="3" fillId="0" borderId="20" xfId="0" applyNumberFormat="1" applyFont="1" applyFill="1" applyBorder="1" applyProtection="1"/>
    <xf numFmtId="3" fontId="3" fillId="0" borderId="21" xfId="0" applyNumberFormat="1" applyFont="1" applyFill="1" applyBorder="1" applyProtection="1"/>
    <xf numFmtId="3" fontId="3" fillId="0" borderId="22" xfId="0" applyNumberFormat="1" applyFont="1" applyFill="1" applyBorder="1" applyProtection="1"/>
    <xf numFmtId="164" fontId="2" fillId="0" borderId="23" xfId="0" applyNumberFormat="1" applyFont="1" applyBorder="1"/>
    <xf numFmtId="3" fontId="3" fillId="0" borderId="24" xfId="0" applyNumberFormat="1" applyFont="1" applyFill="1" applyBorder="1" applyProtection="1"/>
    <xf numFmtId="3" fontId="3" fillId="0" borderId="25" xfId="0" applyNumberFormat="1" applyFont="1" applyFill="1" applyBorder="1" applyProtection="1"/>
    <xf numFmtId="3" fontId="3" fillId="0" borderId="26" xfId="0" applyNumberFormat="1" applyFont="1" applyFill="1" applyBorder="1" applyProtection="1"/>
    <xf numFmtId="3" fontId="3" fillId="0" borderId="27" xfId="0" applyNumberFormat="1" applyFont="1" applyFill="1" applyBorder="1" applyProtection="1"/>
    <xf numFmtId="3" fontId="3" fillId="0" borderId="28" xfId="0" applyNumberFormat="1" applyFont="1" applyFill="1" applyBorder="1" applyProtection="1"/>
    <xf numFmtId="3" fontId="3" fillId="0" borderId="29" xfId="0" applyNumberFormat="1" applyFont="1" applyFill="1" applyBorder="1" applyProtection="1"/>
    <xf numFmtId="3" fontId="3" fillId="0" borderId="30" xfId="0" applyNumberFormat="1" applyFont="1" applyFill="1" applyBorder="1" applyProtection="1"/>
    <xf numFmtId="3" fontId="3" fillId="0" borderId="31" xfId="0" applyNumberFormat="1" applyFont="1" applyFill="1" applyBorder="1" applyProtection="1"/>
    <xf numFmtId="3" fontId="3" fillId="0" borderId="32" xfId="0" applyNumberFormat="1" applyFont="1" applyFill="1" applyBorder="1" applyProtection="1"/>
    <xf numFmtId="3" fontId="3" fillId="0" borderId="33" xfId="0" applyNumberFormat="1" applyFont="1" applyFill="1" applyBorder="1" applyProtection="1"/>
    <xf numFmtId="3" fontId="3" fillId="0" borderId="34" xfId="0" applyNumberFormat="1" applyFont="1" applyFill="1" applyBorder="1" applyProtection="1"/>
    <xf numFmtId="3" fontId="3" fillId="0" borderId="35" xfId="0" applyNumberFormat="1" applyFont="1" applyFill="1" applyBorder="1" applyProtection="1"/>
    <xf numFmtId="3" fontId="3" fillId="0" borderId="36" xfId="0" applyNumberFormat="1" applyFont="1" applyFill="1" applyBorder="1" applyProtection="1"/>
    <xf numFmtId="3" fontId="3" fillId="0" borderId="37" xfId="0" applyNumberFormat="1" applyFont="1" applyFill="1" applyBorder="1" applyProtection="1"/>
    <xf numFmtId="3" fontId="3" fillId="0" borderId="38" xfId="0" applyNumberFormat="1" applyFont="1" applyFill="1" applyBorder="1" applyProtection="1"/>
    <xf numFmtId="0" fontId="5" fillId="0" borderId="39" xfId="0" applyFont="1" applyBorder="1"/>
    <xf numFmtId="3" fontId="4" fillId="0" borderId="39" xfId="0" applyNumberFormat="1" applyFont="1" applyFill="1" applyBorder="1" applyAlignment="1">
      <alignment horizontal="right" indent="1"/>
    </xf>
    <xf numFmtId="3" fontId="1" fillId="0" borderId="39" xfId="0" applyNumberFormat="1" applyFont="1" applyBorder="1"/>
    <xf numFmtId="165" fontId="5" fillId="0" borderId="39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abSelected="1" topLeftCell="B1" workbookViewId="0">
      <selection activeCell="N5" sqref="N5"/>
    </sheetView>
  </sheetViews>
  <sheetFormatPr defaultRowHeight="15" x14ac:dyDescent="0.25"/>
  <cols>
    <col min="1" max="1" width="23.5703125" customWidth="1"/>
    <col min="2" max="2" width="12.28515625" customWidth="1"/>
    <col min="3" max="3" width="14" customWidth="1"/>
    <col min="4" max="4" width="12" customWidth="1"/>
    <col min="5" max="5" width="13" customWidth="1"/>
    <col min="6" max="6" width="12.28515625" customWidth="1"/>
    <col min="7" max="7" width="11.5703125" customWidth="1"/>
    <col min="8" max="9" width="11.7109375" customWidth="1"/>
    <col min="10" max="11" width="12.28515625" customWidth="1"/>
    <col min="12" max="12" width="11.85546875" customWidth="1"/>
    <col min="13" max="13" width="11.42578125" customWidth="1"/>
    <col min="14" max="14" width="10.42578125" customWidth="1"/>
    <col min="15" max="15" width="12.28515625" customWidth="1"/>
  </cols>
  <sheetData>
    <row r="2" spans="1:15" ht="15.75" thickBot="1" x14ac:dyDescent="0.3"/>
    <row r="3" spans="1:15" ht="15.75" x14ac:dyDescent="0.25">
      <c r="A3" s="50" t="s">
        <v>32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</row>
    <row r="4" spans="1:15" x14ac:dyDescent="0.25">
      <c r="A4" s="1"/>
      <c r="B4" s="53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  <c r="N4" s="56"/>
      <c r="O4" s="57"/>
    </row>
    <row r="5" spans="1:15" x14ac:dyDescent="0.25">
      <c r="A5" s="1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36</v>
      </c>
      <c r="O5" s="3" t="s">
        <v>13</v>
      </c>
    </row>
    <row r="6" spans="1:15" ht="15.75" x14ac:dyDescent="0.25">
      <c r="A6" s="16" t="s">
        <v>14</v>
      </c>
      <c r="B6" s="5">
        <v>2030.8</v>
      </c>
      <c r="C6" s="6">
        <v>1757.7</v>
      </c>
      <c r="D6" s="5">
        <v>3052.8</v>
      </c>
      <c r="E6" s="6">
        <v>2767.4</v>
      </c>
      <c r="F6" s="5">
        <v>2400.1999999999998</v>
      </c>
      <c r="G6" s="7">
        <v>2589.5</v>
      </c>
      <c r="H6" s="6">
        <v>2285.5</v>
      </c>
      <c r="I6" s="5">
        <v>2464.8000000000002</v>
      </c>
      <c r="J6" s="6">
        <v>2318.3000000000002</v>
      </c>
      <c r="K6" s="5">
        <v>2304.4</v>
      </c>
      <c r="L6" s="5">
        <v>2027.7</v>
      </c>
      <c r="M6" s="6">
        <v>2717.1</v>
      </c>
      <c r="N6" s="8">
        <f t="shared" ref="N6:N20" si="0">SUM(B6:M6)</f>
        <v>28716.2</v>
      </c>
      <c r="O6" s="20">
        <f t="shared" ref="O6:O21" si="1">N6/$N$21</f>
        <v>0.43251913984778495</v>
      </c>
    </row>
    <row r="7" spans="1:15" ht="15.75" x14ac:dyDescent="0.25">
      <c r="A7" s="16" t="s">
        <v>15</v>
      </c>
      <c r="B7" s="9">
        <v>1316</v>
      </c>
      <c r="C7" s="10">
        <v>958</v>
      </c>
      <c r="D7" s="9">
        <v>518.6</v>
      </c>
      <c r="E7" s="10">
        <v>740.8</v>
      </c>
      <c r="F7" s="9">
        <v>849.6</v>
      </c>
      <c r="G7" s="11">
        <v>1099.5</v>
      </c>
      <c r="H7" s="10">
        <v>1260.5999999999999</v>
      </c>
      <c r="I7" s="9">
        <v>1495.4</v>
      </c>
      <c r="J7" s="10">
        <v>1383</v>
      </c>
      <c r="K7" s="9">
        <v>1596.3</v>
      </c>
      <c r="L7" s="9">
        <v>1715.9</v>
      </c>
      <c r="M7" s="11">
        <v>2184.1999999999998</v>
      </c>
      <c r="N7" s="8">
        <f t="shared" si="0"/>
        <v>15117.899999999998</v>
      </c>
      <c r="O7" s="20">
        <f t="shared" si="1"/>
        <v>0.22770356468839287</v>
      </c>
    </row>
    <row r="8" spans="1:15" ht="15.75" x14ac:dyDescent="0.25">
      <c r="A8" s="17" t="s">
        <v>18</v>
      </c>
      <c r="B8" s="9">
        <v>986.7</v>
      </c>
      <c r="C8" s="10">
        <v>851.3</v>
      </c>
      <c r="D8" s="9">
        <v>834.1</v>
      </c>
      <c r="E8" s="10">
        <v>1009.7</v>
      </c>
      <c r="F8" s="9">
        <v>1008.9</v>
      </c>
      <c r="G8" s="11">
        <v>790.7</v>
      </c>
      <c r="H8" s="10">
        <v>579.29999999999995</v>
      </c>
      <c r="I8" s="9">
        <v>459.5</v>
      </c>
      <c r="J8" s="10">
        <v>359.7</v>
      </c>
      <c r="K8" s="9">
        <v>37.299999999999997</v>
      </c>
      <c r="L8" s="9">
        <v>311.7</v>
      </c>
      <c r="M8" s="11">
        <v>68.3</v>
      </c>
      <c r="N8" s="8">
        <f t="shared" si="0"/>
        <v>7297.2</v>
      </c>
      <c r="O8" s="22">
        <f t="shared" si="1"/>
        <v>0.1099093427158627</v>
      </c>
    </row>
    <row r="9" spans="1:15" ht="15.75" x14ac:dyDescent="0.25">
      <c r="A9" s="16" t="s">
        <v>26</v>
      </c>
      <c r="B9" s="13">
        <v>453.2</v>
      </c>
      <c r="C9" s="6">
        <v>630</v>
      </c>
      <c r="D9" s="13">
        <v>447.8</v>
      </c>
      <c r="E9" s="6">
        <v>630.29999999999995</v>
      </c>
      <c r="F9" s="9">
        <v>442.7</v>
      </c>
      <c r="G9" s="5">
        <v>656.8</v>
      </c>
      <c r="H9" s="9">
        <v>757.2</v>
      </c>
      <c r="I9" s="9">
        <v>291.2</v>
      </c>
      <c r="J9" s="6">
        <v>622</v>
      </c>
      <c r="K9" s="5">
        <v>793.3</v>
      </c>
      <c r="L9" s="9">
        <v>782.4</v>
      </c>
      <c r="M9" s="5">
        <v>524.5</v>
      </c>
      <c r="N9" s="8">
        <f t="shared" si="0"/>
        <v>7031.4</v>
      </c>
      <c r="O9" s="20">
        <f t="shared" si="1"/>
        <v>0.10590590258898165</v>
      </c>
    </row>
    <row r="10" spans="1:15" ht="15.75" x14ac:dyDescent="0.25">
      <c r="A10" s="17" t="s">
        <v>17</v>
      </c>
      <c r="B10" s="9">
        <v>373</v>
      </c>
      <c r="C10" s="9">
        <v>337.1</v>
      </c>
      <c r="D10" s="9">
        <v>390.6</v>
      </c>
      <c r="E10" s="9">
        <v>539.9</v>
      </c>
      <c r="F10" s="5">
        <v>397</v>
      </c>
      <c r="G10" s="7">
        <v>326</v>
      </c>
      <c r="H10" s="12">
        <v>397.8</v>
      </c>
      <c r="I10" s="9">
        <v>251.1</v>
      </c>
      <c r="J10" s="9">
        <v>384.3</v>
      </c>
      <c r="K10" s="5">
        <v>433.6</v>
      </c>
      <c r="L10" s="5">
        <v>358.3</v>
      </c>
      <c r="M10" s="7">
        <v>271.3</v>
      </c>
      <c r="N10" s="8">
        <f t="shared" si="0"/>
        <v>4460</v>
      </c>
      <c r="O10" s="23">
        <f t="shared" si="1"/>
        <v>6.7175857659478658E-2</v>
      </c>
    </row>
    <row r="11" spans="1:15" ht="15.75" x14ac:dyDescent="0.25">
      <c r="A11" s="18" t="s">
        <v>27</v>
      </c>
      <c r="B11" s="9">
        <v>246.2</v>
      </c>
      <c r="C11" s="10">
        <v>87</v>
      </c>
      <c r="D11" s="9">
        <v>264.10000000000002</v>
      </c>
      <c r="E11" s="10">
        <v>280.3</v>
      </c>
      <c r="F11" s="9">
        <v>90.6</v>
      </c>
      <c r="G11" s="11">
        <v>164.2</v>
      </c>
      <c r="H11" s="10">
        <v>182.7</v>
      </c>
      <c r="I11" s="9">
        <v>90.1</v>
      </c>
      <c r="J11" s="10">
        <v>182.7</v>
      </c>
      <c r="K11" s="9">
        <v>79.900000000000006</v>
      </c>
      <c r="L11" s="9">
        <v>86</v>
      </c>
      <c r="M11" s="10">
        <v>0.5</v>
      </c>
      <c r="N11" s="8">
        <f>SUM(B11:M11)</f>
        <v>1754.3</v>
      </c>
      <c r="O11" s="20">
        <f t="shared" si="1"/>
        <v>2.642300607444471E-2</v>
      </c>
    </row>
    <row r="12" spans="1:15" ht="15.75" x14ac:dyDescent="0.25">
      <c r="A12" s="18" t="s">
        <v>16</v>
      </c>
      <c r="B12" s="13">
        <v>132.9</v>
      </c>
      <c r="C12" s="10">
        <v>88.3</v>
      </c>
      <c r="D12" s="14">
        <v>96.9</v>
      </c>
      <c r="E12" s="25">
        <v>132.30000000000001</v>
      </c>
      <c r="F12" s="9">
        <v>142.69999999999999</v>
      </c>
      <c r="G12" s="7">
        <v>113.1</v>
      </c>
      <c r="H12" s="10">
        <v>73.599999999999994</v>
      </c>
      <c r="I12" s="13">
        <v>39.4</v>
      </c>
      <c r="J12" s="12">
        <v>39.9</v>
      </c>
      <c r="K12" s="5">
        <v>15.6</v>
      </c>
      <c r="L12" s="12">
        <v>1.3</v>
      </c>
      <c r="M12" s="10">
        <v>38.200000000000003</v>
      </c>
      <c r="N12" s="8">
        <f>SUM(B12:M12)</f>
        <v>914.2</v>
      </c>
      <c r="O12" s="20">
        <f t="shared" si="1"/>
        <v>1.3769544635043809E-2</v>
      </c>
    </row>
    <row r="13" spans="1:15" ht="15.75" x14ac:dyDescent="0.25">
      <c r="A13" s="19" t="s">
        <v>22</v>
      </c>
      <c r="B13" s="13">
        <v>19.600000000000001</v>
      </c>
      <c r="C13" s="10">
        <v>17.399999999999999</v>
      </c>
      <c r="D13" s="14">
        <v>15</v>
      </c>
      <c r="E13" s="6">
        <v>58.9</v>
      </c>
      <c r="F13" s="9">
        <v>151.4</v>
      </c>
      <c r="G13" s="7">
        <v>55.3</v>
      </c>
      <c r="H13" s="10">
        <v>256.39999999999998</v>
      </c>
      <c r="I13" s="13">
        <v>41.8</v>
      </c>
      <c r="J13" s="35">
        <v>11.4</v>
      </c>
      <c r="K13" s="35">
        <v>1</v>
      </c>
      <c r="L13" s="12">
        <v>0.5</v>
      </c>
      <c r="M13" s="9">
        <v>0.7</v>
      </c>
      <c r="N13" s="8">
        <f>SUM(B13:M13)</f>
        <v>629.4</v>
      </c>
      <c r="O13" s="20">
        <f t="shared" si="1"/>
        <v>9.4799293297927953E-3</v>
      </c>
    </row>
    <row r="14" spans="1:15" ht="15.75" x14ac:dyDescent="0.25">
      <c r="A14" s="18" t="s">
        <v>24</v>
      </c>
      <c r="B14" s="9">
        <v>0</v>
      </c>
      <c r="C14" s="9">
        <v>86.3</v>
      </c>
      <c r="D14" s="9">
        <v>0</v>
      </c>
      <c r="E14" s="9">
        <v>0</v>
      </c>
      <c r="F14" s="9">
        <v>0</v>
      </c>
      <c r="G14" s="9">
        <v>0</v>
      </c>
      <c r="H14" s="15">
        <v>94.5</v>
      </c>
      <c r="I14" s="14">
        <v>0</v>
      </c>
      <c r="J14" s="9">
        <v>0</v>
      </c>
      <c r="K14" s="9">
        <v>0</v>
      </c>
      <c r="L14" s="14">
        <v>0</v>
      </c>
      <c r="M14" s="9">
        <v>0</v>
      </c>
      <c r="N14" s="8">
        <f>SUM(B14:M14)</f>
        <v>180.8</v>
      </c>
      <c r="O14" s="22">
        <f t="shared" si="1"/>
        <v>2.7231827499627223E-3</v>
      </c>
    </row>
    <row r="15" spans="1:15" ht="15.75" x14ac:dyDescent="0.25">
      <c r="A15" s="18" t="s">
        <v>25</v>
      </c>
      <c r="B15" s="13">
        <v>0</v>
      </c>
      <c r="C15" s="10">
        <v>0</v>
      </c>
      <c r="D15" s="14">
        <v>0</v>
      </c>
      <c r="E15" s="25">
        <v>0</v>
      </c>
      <c r="F15" s="9">
        <v>74</v>
      </c>
      <c r="G15" s="7">
        <v>90.9</v>
      </c>
      <c r="H15" s="10">
        <v>0</v>
      </c>
      <c r="I15" s="35">
        <v>0</v>
      </c>
      <c r="J15" s="35">
        <v>0</v>
      </c>
      <c r="K15" s="13">
        <v>0</v>
      </c>
      <c r="L15" s="42">
        <v>0</v>
      </c>
      <c r="M15" s="44">
        <v>0</v>
      </c>
      <c r="N15" s="8">
        <f t="shared" si="0"/>
        <v>164.9</v>
      </c>
      <c r="O15" s="20">
        <f t="shared" si="1"/>
        <v>2.4836993112215314E-3</v>
      </c>
    </row>
    <row r="16" spans="1:15" ht="15.75" x14ac:dyDescent="0.25">
      <c r="A16" s="18" t="s">
        <v>34</v>
      </c>
      <c r="B16" s="27">
        <v>0</v>
      </c>
      <c r="C16" s="6">
        <v>0</v>
      </c>
      <c r="D16" s="13">
        <v>0</v>
      </c>
      <c r="E16" s="27">
        <v>0</v>
      </c>
      <c r="F16" s="9">
        <v>54</v>
      </c>
      <c r="G16" s="5">
        <v>0.4</v>
      </c>
      <c r="H16" s="15">
        <v>26.9</v>
      </c>
      <c r="I16" s="14">
        <v>0</v>
      </c>
      <c r="J16" s="6">
        <v>0</v>
      </c>
      <c r="K16" s="5">
        <v>0</v>
      </c>
      <c r="L16" s="14">
        <v>0</v>
      </c>
      <c r="M16" s="5">
        <v>0</v>
      </c>
      <c r="N16" s="8">
        <f t="shared" si="0"/>
        <v>81.3</v>
      </c>
      <c r="O16" s="20">
        <f t="shared" si="1"/>
        <v>1.2245285263936356E-3</v>
      </c>
    </row>
    <row r="17" spans="1:15" ht="15.75" x14ac:dyDescent="0.25">
      <c r="A17" s="19" t="s">
        <v>19</v>
      </c>
      <c r="B17" s="28">
        <v>3.2</v>
      </c>
      <c r="C17" s="10">
        <v>3</v>
      </c>
      <c r="D17" s="14">
        <v>3.1</v>
      </c>
      <c r="E17" s="28">
        <v>3</v>
      </c>
      <c r="F17" s="9">
        <v>3</v>
      </c>
      <c r="G17" s="35">
        <v>2.8</v>
      </c>
      <c r="H17" s="10">
        <v>2.7</v>
      </c>
      <c r="I17" s="41">
        <v>2.5</v>
      </c>
      <c r="J17" s="41">
        <v>2.4</v>
      </c>
      <c r="K17" s="41">
        <v>2.5</v>
      </c>
      <c r="L17" s="12">
        <v>2.2999999999999998</v>
      </c>
      <c r="M17" s="9">
        <v>2.2999999999999998</v>
      </c>
      <c r="N17" s="8">
        <f t="shared" si="0"/>
        <v>32.799999999999997</v>
      </c>
      <c r="O17" s="20">
        <f t="shared" si="1"/>
        <v>4.9402872897553801E-4</v>
      </c>
    </row>
    <row r="18" spans="1:15" ht="15.75" x14ac:dyDescent="0.25">
      <c r="A18" s="24" t="s">
        <v>35</v>
      </c>
      <c r="B18" s="29">
        <v>0</v>
      </c>
      <c r="C18" s="37">
        <v>0</v>
      </c>
      <c r="D18" s="31">
        <v>0</v>
      </c>
      <c r="E18" s="32">
        <v>0</v>
      </c>
      <c r="F18" s="33">
        <v>0</v>
      </c>
      <c r="G18" s="34">
        <v>0</v>
      </c>
      <c r="H18" s="35">
        <v>0</v>
      </c>
      <c r="I18" s="27">
        <v>0</v>
      </c>
      <c r="J18" s="41">
        <v>0</v>
      </c>
      <c r="K18" s="14">
        <v>0</v>
      </c>
      <c r="L18" s="43">
        <v>0.7</v>
      </c>
      <c r="M18" s="44">
        <v>10.8</v>
      </c>
      <c r="N18" s="8">
        <f t="shared" si="0"/>
        <v>11.5</v>
      </c>
      <c r="O18" s="4">
        <f t="shared" si="1"/>
        <v>1.7321129217130147E-4</v>
      </c>
    </row>
    <row r="19" spans="1:15" ht="15.75" x14ac:dyDescent="0.25">
      <c r="A19" s="19" t="s">
        <v>20</v>
      </c>
      <c r="B19" s="13">
        <v>0.5</v>
      </c>
      <c r="C19" s="10">
        <v>0</v>
      </c>
      <c r="D19" s="27">
        <v>0</v>
      </c>
      <c r="E19" s="6">
        <v>0</v>
      </c>
      <c r="F19" s="9">
        <v>0</v>
      </c>
      <c r="G19" s="7">
        <v>0</v>
      </c>
      <c r="H19" s="6">
        <v>0</v>
      </c>
      <c r="I19" s="35">
        <v>0</v>
      </c>
      <c r="J19" s="41">
        <v>0</v>
      </c>
      <c r="K19" s="35">
        <v>0</v>
      </c>
      <c r="L19" s="12">
        <v>0</v>
      </c>
      <c r="M19" s="9">
        <v>0</v>
      </c>
      <c r="N19" s="8">
        <f t="shared" si="0"/>
        <v>0.5</v>
      </c>
      <c r="O19" s="20">
        <f t="shared" si="1"/>
        <v>7.5309257465783246E-6</v>
      </c>
    </row>
    <row r="20" spans="1:15" ht="16.5" thickBot="1" x14ac:dyDescent="0.3">
      <c r="A20" s="30" t="s">
        <v>21</v>
      </c>
      <c r="B20" s="38">
        <v>0.5</v>
      </c>
      <c r="C20" s="37">
        <v>0</v>
      </c>
      <c r="D20" s="39">
        <v>0</v>
      </c>
      <c r="E20" s="40">
        <v>0</v>
      </c>
      <c r="F20" s="37">
        <v>0</v>
      </c>
      <c r="G20" s="36">
        <v>0</v>
      </c>
      <c r="H20" s="28">
        <v>0</v>
      </c>
      <c r="I20" s="14">
        <v>0</v>
      </c>
      <c r="J20" s="41">
        <v>0</v>
      </c>
      <c r="K20" s="14">
        <v>0</v>
      </c>
      <c r="L20" s="45">
        <v>0</v>
      </c>
      <c r="M20" s="25">
        <v>0</v>
      </c>
      <c r="N20" s="8">
        <f t="shared" si="0"/>
        <v>0.5</v>
      </c>
      <c r="O20" s="4">
        <f t="shared" si="1"/>
        <v>7.5309257465783246E-6</v>
      </c>
    </row>
    <row r="21" spans="1:15" s="21" customFormat="1" ht="16.5" thickBot="1" x14ac:dyDescent="0.3">
      <c r="A21" s="46" t="s">
        <v>23</v>
      </c>
      <c r="B21" s="47">
        <f t="shared" ref="B21:M21" si="2">SUM(B6:B20)</f>
        <v>5562.5999999999995</v>
      </c>
      <c r="C21" s="47">
        <f t="shared" si="2"/>
        <v>4816.1000000000004</v>
      </c>
      <c r="D21" s="47">
        <f t="shared" si="2"/>
        <v>5623.0000000000009</v>
      </c>
      <c r="E21" s="47">
        <f t="shared" si="2"/>
        <v>6162.5999999999995</v>
      </c>
      <c r="F21" s="47">
        <f t="shared" si="2"/>
        <v>5614.0999999999995</v>
      </c>
      <c r="G21" s="47">
        <f t="shared" si="2"/>
        <v>5889.2</v>
      </c>
      <c r="H21" s="47">
        <f t="shared" si="2"/>
        <v>5917.1999999999989</v>
      </c>
      <c r="I21" s="47">
        <f t="shared" si="2"/>
        <v>5135.8000000000011</v>
      </c>
      <c r="J21" s="47">
        <f t="shared" si="2"/>
        <v>5303.6999999999989</v>
      </c>
      <c r="K21" s="47">
        <f t="shared" si="2"/>
        <v>5263.9000000000005</v>
      </c>
      <c r="L21" s="47">
        <f t="shared" si="2"/>
        <v>5286.8</v>
      </c>
      <c r="M21" s="47">
        <f t="shared" si="2"/>
        <v>5817.9</v>
      </c>
      <c r="N21" s="48">
        <f>SUM(B21:M21)</f>
        <v>66392.899999999994</v>
      </c>
      <c r="O21" s="49">
        <f t="shared" si="1"/>
        <v>1</v>
      </c>
    </row>
    <row r="23" spans="1:15" s="26" customFormat="1" ht="18.75" x14ac:dyDescent="0.3">
      <c r="A23" s="26" t="s">
        <v>28</v>
      </c>
      <c r="B23" s="26" t="s">
        <v>33</v>
      </c>
      <c r="F23" s="26" t="s">
        <v>31</v>
      </c>
      <c r="H23" s="26" t="s">
        <v>29</v>
      </c>
    </row>
    <row r="25" spans="1:15" x14ac:dyDescent="0.25">
      <c r="A25" s="58" t="s">
        <v>30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  <row r="26" spans="1:15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</sheetData>
  <mergeCells count="4">
    <mergeCell ref="A3:O3"/>
    <mergeCell ref="B4:M4"/>
    <mergeCell ref="N4:O4"/>
    <mergeCell ref="A25:O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 Marcotulli</dc:creator>
  <cp:lastModifiedBy>Marco Mastroddi</cp:lastModifiedBy>
  <cp:lastPrinted>2018-08-07T08:10:11Z</cp:lastPrinted>
  <dcterms:created xsi:type="dcterms:W3CDTF">2015-08-03T12:11:17Z</dcterms:created>
  <dcterms:modified xsi:type="dcterms:W3CDTF">2023-01-27T10:35:46Z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ee9e49ca-5c60-4153-9c86-f5d2a438c41b</vt:lpwstr>
  </property>
</Properties>
</file>