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N18" i="1"/>
  <c r="N22"/>
  <c r="N13"/>
  <c r="N19"/>
  <c r="N17"/>
  <c r="N8"/>
  <c r="N10"/>
  <c r="N14"/>
  <c r="N20"/>
  <c r="N23"/>
  <c r="M24" l="1"/>
  <c r="L24"/>
  <c r="K24"/>
  <c r="J24"/>
  <c r="I24"/>
  <c r="H24"/>
  <c r="G24"/>
  <c r="F24"/>
  <c r="E24"/>
  <c r="D24"/>
  <c r="C24"/>
  <c r="B24"/>
  <c r="N7"/>
  <c r="N21"/>
  <c r="N15"/>
  <c r="N12"/>
  <c r="N16"/>
  <c r="N11"/>
  <c r="N9"/>
  <c r="N6"/>
  <c r="N24" l="1"/>
  <c r="O22" l="1"/>
  <c r="O18"/>
  <c r="O19"/>
  <c r="O13"/>
  <c r="O17"/>
  <c r="O20"/>
  <c r="O14"/>
  <c r="O10"/>
  <c r="O6"/>
  <c r="O21"/>
  <c r="O12"/>
  <c r="O8"/>
  <c r="O24"/>
  <c r="O11"/>
  <c r="O16"/>
  <c r="O9"/>
  <c r="O7"/>
  <c r="O15"/>
  <c r="O23"/>
</calcChain>
</file>

<file path=xl/sharedStrings.xml><?xml version="1.0" encoding="utf-8"?>
<sst xmlns="http://schemas.openxmlformats.org/spreadsheetml/2006/main" count="36" uniqueCount="36">
  <si>
    <t>MESE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</si>
  <si>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</si>
  <si>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</si>
  <si>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</si>
  <si>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</si>
  <si>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</si>
  <si>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</si>
  <si>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</si>
  <si>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</si>
  <si>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</si>
  <si>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</si>
  <si>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</si>
  <si>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</si>
  <si>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Peso %</t>
  </si>
  <si>
    <t>RUSSIA</t>
  </si>
  <si>
    <t>ALGERIA</t>
  </si>
  <si>
    <t>OLANDA</t>
  </si>
  <si>
    <t>LIBIA</t>
  </si>
  <si>
    <t>QUATAR</t>
  </si>
  <si>
    <t>NORVEGIA</t>
  </si>
  <si>
    <t>CROAZIA</t>
  </si>
  <si>
    <t>DANIMARCA</t>
  </si>
  <si>
    <t>REGNO UNITO</t>
  </si>
  <si>
    <t>FRANCIA</t>
  </si>
  <si>
    <t>Totale complessivo</t>
  </si>
  <si>
    <t>SLOVENIA</t>
  </si>
  <si>
    <t>NIGERIA</t>
  </si>
  <si>
    <t>USA</t>
  </si>
  <si>
    <t>Totale 2017</t>
  </si>
  <si>
    <t>SPAGNA</t>
  </si>
  <si>
    <t>ANGOLA</t>
  </si>
  <si>
    <t>CAMERUN</t>
  </si>
  <si>
    <t>EGITTO</t>
  </si>
  <si>
    <t>GUINEA EQUATORIALE</t>
  </si>
  <si>
    <t>IMPORTAZIONI DI GAS NATURALE PER PAESE DI ORIGINE* - ANNO 2018 - Miliardi di standard metri cubi a 38,1 MJ/m3</t>
  </si>
  <si>
    <t>Fonte: Ministero dello Sviluppo Economico  - DGSAIE</t>
  </si>
</sst>
</file>

<file path=xl/styles.xml><?xml version="1.0" encoding="utf-8"?>
<styleSheet xmlns="http://schemas.openxmlformats.org/spreadsheetml/2006/main">
  <numFmts count="2">
    <numFmt numFmtId="164" formatCode="0.000,,,"/>
    <numFmt numFmtId="165" formatCode="0.0%"/>
  </numFmts>
  <fonts count="8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5" fontId="0" fillId="0" borderId="3" xfId="0" applyNumberFormat="1" applyBorder="1"/>
    <xf numFmtId="3" fontId="3" fillId="0" borderId="4" xfId="0" applyNumberFormat="1" applyFont="1" applyFill="1" applyBorder="1" applyProtection="1"/>
    <xf numFmtId="3" fontId="3" fillId="0" borderId="0" xfId="0" applyNumberFormat="1" applyFont="1" applyFill="1" applyProtection="1"/>
    <xf numFmtId="3" fontId="3" fillId="0" borderId="5" xfId="0" applyNumberFormat="1" applyFont="1" applyFill="1" applyBorder="1" applyProtection="1"/>
    <xf numFmtId="3" fontId="1" fillId="0" borderId="2" xfId="0" applyNumberFormat="1" applyFont="1" applyBorder="1"/>
    <xf numFmtId="3" fontId="3" fillId="0" borderId="2" xfId="0" applyNumberFormat="1" applyFont="1" applyFill="1" applyBorder="1" applyProtection="1"/>
    <xf numFmtId="3" fontId="3" fillId="0" borderId="6" xfId="0" applyNumberFormat="1" applyFont="1" applyFill="1" applyBorder="1" applyProtection="1"/>
    <xf numFmtId="3" fontId="3" fillId="0" borderId="7" xfId="0" applyNumberFormat="1" applyFont="1" applyFill="1" applyBorder="1" applyProtection="1"/>
    <xf numFmtId="3" fontId="3" fillId="0" borderId="9" xfId="0" applyNumberFormat="1" applyFont="1" applyFill="1" applyBorder="1" applyProtection="1"/>
    <xf numFmtId="3" fontId="1" fillId="0" borderId="4" xfId="0" applyNumberFormat="1" applyFont="1" applyBorder="1"/>
    <xf numFmtId="3" fontId="3" fillId="0" borderId="8" xfId="0" applyNumberFormat="1" applyFont="1" applyFill="1" applyBorder="1" applyProtection="1"/>
    <xf numFmtId="3" fontId="3" fillId="0" borderId="12" xfId="0" applyNumberFormat="1" applyFont="1" applyFill="1" applyBorder="1" applyProtection="1"/>
    <xf numFmtId="3" fontId="3" fillId="0" borderId="13" xfId="0" applyNumberFormat="1" applyFont="1" applyFill="1" applyBorder="1" applyProtection="1"/>
    <xf numFmtId="3" fontId="3" fillId="0" borderId="14" xfId="0" applyNumberFormat="1" applyFont="1" applyFill="1" applyBorder="1" applyProtection="1"/>
    <xf numFmtId="3" fontId="1" fillId="0" borderId="12" xfId="0" applyNumberFormat="1" applyFont="1" applyBorder="1"/>
    <xf numFmtId="3" fontId="3" fillId="0" borderId="16" xfId="0" applyNumberFormat="1" applyFont="1" applyFill="1" applyBorder="1" applyProtection="1"/>
    <xf numFmtId="3" fontId="3" fillId="0" borderId="17" xfId="0" applyNumberFormat="1" applyFont="1" applyFill="1" applyBorder="1" applyProtection="1"/>
    <xf numFmtId="3" fontId="4" fillId="0" borderId="19" xfId="0" applyNumberFormat="1" applyFont="1" applyFill="1" applyBorder="1" applyAlignment="1">
      <alignment horizontal="right" indent="1"/>
    </xf>
    <xf numFmtId="3" fontId="4" fillId="0" borderId="20" xfId="0" applyNumberFormat="1" applyFont="1" applyFill="1" applyBorder="1" applyAlignment="1">
      <alignment horizontal="right" indent="1"/>
    </xf>
    <xf numFmtId="3" fontId="4" fillId="0" borderId="21" xfId="0" applyNumberFormat="1" applyFont="1" applyFill="1" applyBorder="1" applyAlignment="1">
      <alignment horizontal="right" indent="1"/>
    </xf>
    <xf numFmtId="3" fontId="4" fillId="0" borderId="22" xfId="0" applyNumberFormat="1" applyFont="1" applyFill="1" applyBorder="1" applyAlignment="1">
      <alignment horizontal="right" indent="1"/>
    </xf>
    <xf numFmtId="3" fontId="4" fillId="0" borderId="23" xfId="0" applyNumberFormat="1" applyFont="1" applyFill="1" applyBorder="1" applyAlignment="1">
      <alignment horizontal="right" indent="1"/>
    </xf>
    <xf numFmtId="3" fontId="4" fillId="0" borderId="24" xfId="0" applyNumberFormat="1" applyFont="1" applyFill="1" applyBorder="1" applyAlignment="1">
      <alignment horizontal="right" indent="1"/>
    </xf>
    <xf numFmtId="0" fontId="6" fillId="0" borderId="1" xfId="0" applyFont="1" applyBorder="1"/>
    <xf numFmtId="0" fontId="6" fillId="0" borderId="2" xfId="0" applyFont="1" applyBorder="1"/>
    <xf numFmtId="0" fontId="6" fillId="0" borderId="11" xfId="0" applyFont="1" applyBorder="1"/>
    <xf numFmtId="164" fontId="2" fillId="0" borderId="1" xfId="0" applyNumberFormat="1" applyFont="1" applyBorder="1"/>
    <xf numFmtId="164" fontId="2" fillId="0" borderId="2" xfId="0" applyNumberFormat="1" applyFont="1" applyBorder="1"/>
    <xf numFmtId="0" fontId="6" fillId="0" borderId="18" xfId="0" applyFont="1" applyBorder="1"/>
    <xf numFmtId="165" fontId="6" fillId="0" borderId="3" xfId="0" applyNumberFormat="1" applyFont="1" applyBorder="1"/>
    <xf numFmtId="0" fontId="6" fillId="0" borderId="0" xfId="0" applyFont="1"/>
    <xf numFmtId="165" fontId="6" fillId="0" borderId="2" xfId="0" applyNumberFormat="1" applyFont="1" applyBorder="1"/>
    <xf numFmtId="165" fontId="6" fillId="0" borderId="10" xfId="0" applyNumberFormat="1" applyFont="1" applyBorder="1"/>
    <xf numFmtId="165" fontId="6" fillId="0" borderId="15" xfId="0" applyNumberFormat="1" applyFont="1" applyBorder="1"/>
    <xf numFmtId="0" fontId="7" fillId="0" borderId="0" xfId="0" applyFont="1" applyFill="1" applyBorder="1" applyAlignment="1">
      <alignment vertical="center"/>
    </xf>
    <xf numFmtId="9" fontId="7" fillId="0" borderId="0" xfId="1" applyFont="1"/>
    <xf numFmtId="0" fontId="7" fillId="0" borderId="0" xfId="0" applyFont="1"/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6"/>
  <sheetViews>
    <sheetView tabSelected="1" workbookViewId="0">
      <selection activeCell="B26" sqref="A26:XFD26"/>
    </sheetView>
  </sheetViews>
  <sheetFormatPr defaultRowHeight="15"/>
  <cols>
    <col min="1" max="1" width="21.28515625" customWidth="1"/>
    <col min="2" max="2" width="12.28515625" customWidth="1"/>
    <col min="3" max="3" width="14" customWidth="1"/>
    <col min="4" max="5" width="12" customWidth="1"/>
    <col min="6" max="6" width="12.28515625" customWidth="1"/>
    <col min="7" max="7" width="11.5703125" customWidth="1"/>
    <col min="8" max="9" width="11.7109375" customWidth="1"/>
    <col min="10" max="11" width="12.28515625" customWidth="1"/>
    <col min="12" max="12" width="11.85546875" customWidth="1"/>
    <col min="13" max="13" width="11.42578125" customWidth="1"/>
    <col min="14" max="14" width="10.42578125" customWidth="1"/>
    <col min="15" max="15" width="12.28515625" customWidth="1"/>
  </cols>
  <sheetData>
    <row r="2" spans="1:15" ht="15.75" thickBot="1"/>
    <row r="3" spans="1:15" ht="15.75">
      <c r="A3" s="41" t="s">
        <v>34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</row>
    <row r="4" spans="1:15">
      <c r="A4" s="1"/>
      <c r="B4" s="44" t="s">
        <v>0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6"/>
      <c r="N4" s="47"/>
      <c r="O4" s="48"/>
    </row>
    <row r="5" spans="1:15">
      <c r="A5" s="1"/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2" t="s">
        <v>11</v>
      </c>
      <c r="M5" s="2" t="s">
        <v>12</v>
      </c>
      <c r="N5" s="2" t="s">
        <v>28</v>
      </c>
      <c r="O5" s="3" t="s">
        <v>13</v>
      </c>
    </row>
    <row r="6" spans="1:15" ht="15.75">
      <c r="A6" s="27" t="s">
        <v>14</v>
      </c>
      <c r="B6" s="5">
        <v>1831.3</v>
      </c>
      <c r="C6" s="6">
        <v>2858.2</v>
      </c>
      <c r="D6" s="5">
        <v>2860.7</v>
      </c>
      <c r="E6" s="6">
        <v>3512.5</v>
      </c>
      <c r="F6" s="5">
        <v>3377.9</v>
      </c>
      <c r="G6" s="7">
        <v>3029.4</v>
      </c>
      <c r="H6" s="6">
        <v>3357.1</v>
      </c>
      <c r="I6" s="5">
        <v>3009.7</v>
      </c>
      <c r="J6" s="6">
        <v>2734.6</v>
      </c>
      <c r="K6" s="5">
        <v>1666.7</v>
      </c>
      <c r="L6" s="5">
        <v>1873.6</v>
      </c>
      <c r="M6" s="6">
        <v>2735.7</v>
      </c>
      <c r="N6" s="8">
        <f t="shared" ref="N6" si="0">SUM(B6:M6)</f>
        <v>32847.399999999994</v>
      </c>
      <c r="O6" s="33">
        <f t="shared" ref="O6:O24" si="1">N6/$N$24</f>
        <v>0.48394957686051715</v>
      </c>
    </row>
    <row r="7" spans="1:15" ht="15.75">
      <c r="A7" s="27" t="s">
        <v>15</v>
      </c>
      <c r="B7" s="9">
        <v>2103.8000000000002</v>
      </c>
      <c r="C7" s="10">
        <v>1949.3</v>
      </c>
      <c r="D7" s="9">
        <v>2137.1</v>
      </c>
      <c r="E7" s="10">
        <v>1235.8</v>
      </c>
      <c r="F7" s="9">
        <v>1095.7</v>
      </c>
      <c r="G7" s="11">
        <v>1132.9000000000001</v>
      </c>
      <c r="H7" s="10">
        <v>1201.2</v>
      </c>
      <c r="I7" s="9">
        <v>925.7</v>
      </c>
      <c r="J7" s="10">
        <v>1049.3</v>
      </c>
      <c r="K7" s="9">
        <v>1756.9</v>
      </c>
      <c r="L7" s="9">
        <v>1641.7</v>
      </c>
      <c r="M7" s="11">
        <v>1740.9</v>
      </c>
      <c r="N7" s="8">
        <f t="shared" ref="N7:N20" si="2">SUM(B7:M7)</f>
        <v>17970.300000000003</v>
      </c>
      <c r="O7" s="33">
        <f t="shared" si="1"/>
        <v>0.26476126211074713</v>
      </c>
    </row>
    <row r="8" spans="1:15" ht="15.75">
      <c r="A8" s="28" t="s">
        <v>18</v>
      </c>
      <c r="B8" s="9">
        <v>544.20000000000005</v>
      </c>
      <c r="C8" s="10">
        <v>355.2</v>
      </c>
      <c r="D8" s="9">
        <v>703.4</v>
      </c>
      <c r="E8" s="10">
        <v>509.3</v>
      </c>
      <c r="F8" s="9">
        <v>573.1</v>
      </c>
      <c r="G8" s="11">
        <v>474.3</v>
      </c>
      <c r="H8" s="10">
        <v>616.4</v>
      </c>
      <c r="I8" s="9">
        <v>447.9</v>
      </c>
      <c r="J8" s="10">
        <v>620.6</v>
      </c>
      <c r="K8" s="9">
        <v>533.4</v>
      </c>
      <c r="L8" s="9">
        <v>536.6</v>
      </c>
      <c r="M8" s="11">
        <v>620.4</v>
      </c>
      <c r="N8" s="8">
        <f t="shared" si="2"/>
        <v>6534.8</v>
      </c>
      <c r="O8" s="35">
        <f t="shared" si="1"/>
        <v>9.6278965606657094E-2</v>
      </c>
    </row>
    <row r="9" spans="1:15" ht="15.75">
      <c r="A9" s="28" t="s">
        <v>17</v>
      </c>
      <c r="B9" s="9">
        <v>314</v>
      </c>
      <c r="C9" s="9">
        <v>343.3</v>
      </c>
      <c r="D9" s="9">
        <v>491.6</v>
      </c>
      <c r="E9" s="9">
        <v>13.7</v>
      </c>
      <c r="F9" s="5">
        <v>218.9</v>
      </c>
      <c r="G9" s="7">
        <v>390.3</v>
      </c>
      <c r="H9" s="12">
        <v>387.1</v>
      </c>
      <c r="I9" s="9">
        <v>396.6</v>
      </c>
      <c r="J9" s="9">
        <v>508.7</v>
      </c>
      <c r="K9" s="5">
        <v>530.6</v>
      </c>
      <c r="L9" s="5">
        <v>455.1</v>
      </c>
      <c r="M9" s="7">
        <v>416.5</v>
      </c>
      <c r="N9" s="13">
        <f t="shared" si="2"/>
        <v>4466.3999999999996</v>
      </c>
      <c r="O9" s="36">
        <f t="shared" si="1"/>
        <v>6.5804672214233514E-2</v>
      </c>
    </row>
    <row r="10" spans="1:15" ht="15.75">
      <c r="A10" s="27" t="s">
        <v>19</v>
      </c>
      <c r="B10" s="14">
        <v>454.5</v>
      </c>
      <c r="C10" s="6">
        <v>133.69999999999999</v>
      </c>
      <c r="D10" s="14">
        <v>93.9</v>
      </c>
      <c r="E10" s="6">
        <v>470.7</v>
      </c>
      <c r="F10" s="9">
        <v>643.9</v>
      </c>
      <c r="G10" s="5">
        <v>431.7</v>
      </c>
      <c r="H10" s="9">
        <v>178.2</v>
      </c>
      <c r="I10" s="9">
        <v>95.1</v>
      </c>
      <c r="J10" s="6">
        <v>330</v>
      </c>
      <c r="K10" s="5">
        <v>85.8</v>
      </c>
      <c r="L10" s="9">
        <v>89.3</v>
      </c>
      <c r="M10" s="5">
        <v>152.5</v>
      </c>
      <c r="N10" s="8">
        <f t="shared" si="2"/>
        <v>3159.2999999999997</v>
      </c>
      <c r="O10" s="33">
        <f t="shared" si="1"/>
        <v>4.6546816435256128E-2</v>
      </c>
    </row>
    <row r="11" spans="1:15" ht="15.75">
      <c r="A11" s="29" t="s">
        <v>16</v>
      </c>
      <c r="B11" s="9">
        <v>82.4</v>
      </c>
      <c r="C11" s="9">
        <v>62.8</v>
      </c>
      <c r="D11" s="9">
        <v>26.1</v>
      </c>
      <c r="E11" s="9">
        <v>108.2</v>
      </c>
      <c r="F11" s="9">
        <v>247.5</v>
      </c>
      <c r="G11" s="9">
        <v>146.6</v>
      </c>
      <c r="H11" s="16">
        <v>178.3</v>
      </c>
      <c r="I11" s="15">
        <v>200.9</v>
      </c>
      <c r="J11" s="9">
        <v>176.9</v>
      </c>
      <c r="K11" s="9">
        <v>29.6</v>
      </c>
      <c r="L11" s="15">
        <v>36.4</v>
      </c>
      <c r="M11" s="9">
        <v>43.6</v>
      </c>
      <c r="N11" s="8">
        <f t="shared" si="2"/>
        <v>1339.3000000000002</v>
      </c>
      <c r="O11" s="35">
        <f t="shared" si="1"/>
        <v>1.9732267037552161E-2</v>
      </c>
    </row>
    <row r="12" spans="1:15" ht="15.75">
      <c r="A12" s="29" t="s">
        <v>27</v>
      </c>
      <c r="B12" s="9">
        <v>0</v>
      </c>
      <c r="C12" s="10">
        <v>0</v>
      </c>
      <c r="D12" s="9">
        <v>0</v>
      </c>
      <c r="E12" s="10">
        <v>0</v>
      </c>
      <c r="F12" s="9">
        <v>0</v>
      </c>
      <c r="G12" s="11">
        <v>0</v>
      </c>
      <c r="H12" s="10">
        <v>0</v>
      </c>
      <c r="I12" s="9">
        <v>0</v>
      </c>
      <c r="J12" s="10">
        <v>0</v>
      </c>
      <c r="K12" s="9">
        <v>238.6</v>
      </c>
      <c r="L12" s="9">
        <v>156.1</v>
      </c>
      <c r="M12" s="10">
        <v>250.7</v>
      </c>
      <c r="N12" s="8">
        <f>SUM(B12:M12)</f>
        <v>645.4</v>
      </c>
      <c r="O12" s="33">
        <f t="shared" si="1"/>
        <v>9.508851747955023E-3</v>
      </c>
    </row>
    <row r="13" spans="1:15" ht="15.75">
      <c r="A13" s="30" t="s">
        <v>32</v>
      </c>
      <c r="B13" s="14">
        <v>0</v>
      </c>
      <c r="C13" s="10">
        <v>0</v>
      </c>
      <c r="D13" s="15">
        <v>57.9</v>
      </c>
      <c r="E13" s="6">
        <v>0</v>
      </c>
      <c r="F13" s="9">
        <v>0</v>
      </c>
      <c r="G13" s="7">
        <v>0</v>
      </c>
      <c r="H13" s="10">
        <v>0</v>
      </c>
      <c r="I13" s="14">
        <v>0</v>
      </c>
      <c r="J13" s="6">
        <v>0</v>
      </c>
      <c r="K13" s="14">
        <v>0</v>
      </c>
      <c r="L13" s="12">
        <v>73.2</v>
      </c>
      <c r="M13" s="9">
        <v>22.8</v>
      </c>
      <c r="N13" s="8">
        <f>SUM(B13:M13)</f>
        <v>153.9</v>
      </c>
      <c r="O13" s="33">
        <f t="shared" si="1"/>
        <v>2.2674500836849677E-3</v>
      </c>
    </row>
    <row r="14" spans="1:15" ht="15.75">
      <c r="A14" s="30" t="s">
        <v>21</v>
      </c>
      <c r="B14" s="14">
        <v>2</v>
      </c>
      <c r="C14" s="10">
        <v>0.9</v>
      </c>
      <c r="D14" s="15">
        <v>2.2000000000000002</v>
      </c>
      <c r="E14" s="6">
        <v>12.6</v>
      </c>
      <c r="F14" s="9">
        <v>29.4</v>
      </c>
      <c r="G14" s="7">
        <v>28</v>
      </c>
      <c r="H14" s="6">
        <v>20.399999999999999</v>
      </c>
      <c r="I14" s="14">
        <v>11.5</v>
      </c>
      <c r="J14" s="6">
        <v>17.100000000000001</v>
      </c>
      <c r="K14" s="14">
        <v>15.8</v>
      </c>
      <c r="L14" s="12">
        <v>0</v>
      </c>
      <c r="M14" s="9">
        <v>0</v>
      </c>
      <c r="N14" s="8">
        <f>SUM(B14:M14)</f>
        <v>139.9</v>
      </c>
      <c r="O14" s="33">
        <f t="shared" si="1"/>
        <v>2.0611843190872447E-3</v>
      </c>
    </row>
    <row r="15" spans="1:15" ht="15.75">
      <c r="A15" s="31" t="s">
        <v>22</v>
      </c>
      <c r="B15" s="9">
        <v>2</v>
      </c>
      <c r="C15" s="10">
        <v>0.9</v>
      </c>
      <c r="D15" s="9">
        <v>2.2000000000000002</v>
      </c>
      <c r="E15" s="10">
        <v>12.6</v>
      </c>
      <c r="F15" s="9">
        <v>29.4</v>
      </c>
      <c r="G15" s="11">
        <v>28</v>
      </c>
      <c r="H15" s="10">
        <v>20.399999999999999</v>
      </c>
      <c r="I15" s="9">
        <v>11.5</v>
      </c>
      <c r="J15" s="10">
        <v>17.100000000000001</v>
      </c>
      <c r="K15" s="9">
        <v>15.8</v>
      </c>
      <c r="L15" s="9">
        <v>0</v>
      </c>
      <c r="M15" s="11">
        <v>0</v>
      </c>
      <c r="N15" s="8">
        <f>SUM(B15:M15)</f>
        <v>139.9</v>
      </c>
      <c r="O15" s="33">
        <f t="shared" si="1"/>
        <v>2.0611843190872447E-3</v>
      </c>
    </row>
    <row r="16" spans="1:15" ht="15.75">
      <c r="A16" s="28" t="s">
        <v>20</v>
      </c>
      <c r="B16" s="15">
        <v>11.1</v>
      </c>
      <c r="C16" s="16">
        <v>9.8000000000000007</v>
      </c>
      <c r="D16" s="15">
        <v>11.4</v>
      </c>
      <c r="E16" s="16">
        <v>10.6</v>
      </c>
      <c r="F16" s="15">
        <v>10.5</v>
      </c>
      <c r="G16" s="17">
        <v>9.1999999999999993</v>
      </c>
      <c r="H16" s="16">
        <v>9</v>
      </c>
      <c r="I16" s="15">
        <v>6.2</v>
      </c>
      <c r="J16" s="16">
        <v>5.7</v>
      </c>
      <c r="K16" s="15">
        <v>11.8</v>
      </c>
      <c r="L16" s="15">
        <v>5.3</v>
      </c>
      <c r="M16" s="17">
        <v>4</v>
      </c>
      <c r="N16" s="18">
        <f t="shared" si="2"/>
        <v>104.6</v>
      </c>
      <c r="O16" s="37">
        <f t="shared" si="1"/>
        <v>1.5410999269229863E-3</v>
      </c>
    </row>
    <row r="17" spans="1:15" ht="15.75">
      <c r="A17" s="30" t="s">
        <v>30</v>
      </c>
      <c r="B17" s="14">
        <v>0</v>
      </c>
      <c r="C17" s="10">
        <v>0</v>
      </c>
      <c r="D17" s="15">
        <v>0</v>
      </c>
      <c r="E17" s="6">
        <v>0</v>
      </c>
      <c r="F17" s="9">
        <v>0</v>
      </c>
      <c r="G17" s="7">
        <v>0</v>
      </c>
      <c r="H17" s="9">
        <v>0</v>
      </c>
      <c r="I17" s="14">
        <v>0</v>
      </c>
      <c r="J17" s="6">
        <v>0</v>
      </c>
      <c r="K17" s="14">
        <v>0</v>
      </c>
      <c r="L17" s="12">
        <v>92</v>
      </c>
      <c r="M17" s="9">
        <v>0</v>
      </c>
      <c r="N17" s="8">
        <f>SUM(B17:M17)</f>
        <v>92</v>
      </c>
      <c r="O17" s="33">
        <f t="shared" si="1"/>
        <v>1.3554607387850359E-3</v>
      </c>
    </row>
    <row r="18" spans="1:15" ht="15.75">
      <c r="A18" s="30" t="s">
        <v>33</v>
      </c>
      <c r="B18" s="14">
        <v>0</v>
      </c>
      <c r="C18" s="10">
        <v>0</v>
      </c>
      <c r="D18" s="15">
        <v>0</v>
      </c>
      <c r="E18" s="6">
        <v>0</v>
      </c>
      <c r="F18" s="9">
        <v>0</v>
      </c>
      <c r="G18" s="7">
        <v>0</v>
      </c>
      <c r="H18" s="10">
        <v>0</v>
      </c>
      <c r="I18" s="14">
        <v>0</v>
      </c>
      <c r="J18" s="6">
        <v>0</v>
      </c>
      <c r="K18" s="14">
        <v>0</v>
      </c>
      <c r="L18" s="12">
        <v>0</v>
      </c>
      <c r="M18" s="9">
        <v>91.1</v>
      </c>
      <c r="N18" s="8">
        <f>SUM(B18:M18)</f>
        <v>91.1</v>
      </c>
      <c r="O18" s="33">
        <f t="shared" si="1"/>
        <v>1.3422007967751823E-3</v>
      </c>
    </row>
    <row r="19" spans="1:15" ht="15.75">
      <c r="A19" s="30" t="s">
        <v>31</v>
      </c>
      <c r="B19" s="14">
        <v>0</v>
      </c>
      <c r="C19" s="10">
        <v>0</v>
      </c>
      <c r="D19" s="15">
        <v>0</v>
      </c>
      <c r="E19" s="6">
        <v>0</v>
      </c>
      <c r="F19" s="9">
        <v>0</v>
      </c>
      <c r="G19" s="7">
        <v>0</v>
      </c>
      <c r="H19" s="10">
        <v>0</v>
      </c>
      <c r="I19" s="14">
        <v>0</v>
      </c>
      <c r="J19" s="6">
        <v>0</v>
      </c>
      <c r="K19" s="14">
        <v>0</v>
      </c>
      <c r="L19" s="12">
        <v>90.3</v>
      </c>
      <c r="M19" s="9">
        <v>0</v>
      </c>
      <c r="N19" s="8">
        <f>SUM(B19:M19)</f>
        <v>90.3</v>
      </c>
      <c r="O19" s="33">
        <f t="shared" si="1"/>
        <v>1.3304141816553124E-3</v>
      </c>
    </row>
    <row r="20" spans="1:15" ht="15.75">
      <c r="A20" s="30" t="s">
        <v>26</v>
      </c>
      <c r="B20" s="14">
        <v>0</v>
      </c>
      <c r="C20" s="10">
        <v>0</v>
      </c>
      <c r="D20" s="15">
        <v>0</v>
      </c>
      <c r="E20" s="6">
        <v>0</v>
      </c>
      <c r="F20" s="9">
        <v>0</v>
      </c>
      <c r="G20" s="7">
        <v>0</v>
      </c>
      <c r="H20" s="6">
        <v>0</v>
      </c>
      <c r="I20" s="14">
        <v>0</v>
      </c>
      <c r="J20" s="6">
        <v>0</v>
      </c>
      <c r="K20" s="14">
        <v>0</v>
      </c>
      <c r="L20" s="12">
        <v>82.8</v>
      </c>
      <c r="M20" s="9">
        <v>6.2</v>
      </c>
      <c r="N20" s="8">
        <f t="shared" si="2"/>
        <v>89</v>
      </c>
      <c r="O20" s="33">
        <f t="shared" si="1"/>
        <v>1.3112609320855239E-3</v>
      </c>
    </row>
    <row r="21" spans="1:15" ht="15.75">
      <c r="A21" s="30" t="s">
        <v>25</v>
      </c>
      <c r="B21" s="19">
        <v>0</v>
      </c>
      <c r="C21" s="9">
        <v>1.7</v>
      </c>
      <c r="D21" s="9">
        <v>2.9</v>
      </c>
      <c r="E21" s="9">
        <v>2.4</v>
      </c>
      <c r="F21" s="9">
        <v>0.2</v>
      </c>
      <c r="G21" s="20">
        <v>0.1</v>
      </c>
      <c r="H21" s="6">
        <v>0.1</v>
      </c>
      <c r="I21" s="9">
        <v>0</v>
      </c>
      <c r="J21" s="9">
        <v>0</v>
      </c>
      <c r="K21" s="15">
        <v>0.5</v>
      </c>
      <c r="L21" s="20">
        <v>0</v>
      </c>
      <c r="M21" s="9">
        <v>0</v>
      </c>
      <c r="N21" s="8">
        <f t="shared" ref="N21:N23" si="3">SUM(B21:M21)</f>
        <v>7.8999999999999995</v>
      </c>
      <c r="O21" s="33">
        <f t="shared" si="1"/>
        <v>1.1639282430871503E-4</v>
      </c>
    </row>
    <row r="22" spans="1:15" ht="15.75">
      <c r="A22" s="30" t="s">
        <v>23</v>
      </c>
      <c r="B22" s="14">
        <v>0.3</v>
      </c>
      <c r="C22" s="10">
        <v>0.3</v>
      </c>
      <c r="D22" s="15">
        <v>0.3</v>
      </c>
      <c r="E22" s="6">
        <v>0.4</v>
      </c>
      <c r="F22" s="9">
        <v>0</v>
      </c>
      <c r="G22" s="7">
        <v>0</v>
      </c>
      <c r="H22" s="10">
        <v>0</v>
      </c>
      <c r="I22" s="14">
        <v>0</v>
      </c>
      <c r="J22" s="6">
        <v>0</v>
      </c>
      <c r="K22" s="14">
        <v>0</v>
      </c>
      <c r="L22" s="12">
        <v>0</v>
      </c>
      <c r="M22" s="9">
        <v>0</v>
      </c>
      <c r="N22" s="8">
        <f t="shared" si="3"/>
        <v>1.2999999999999998</v>
      </c>
      <c r="O22" s="33">
        <f t="shared" si="1"/>
        <v>1.9153249569788549E-5</v>
      </c>
    </row>
    <row r="23" spans="1:15" ht="15.75">
      <c r="A23" s="30" t="s">
        <v>29</v>
      </c>
      <c r="B23" s="9">
        <v>0.2</v>
      </c>
      <c r="C23" s="10">
        <v>0.2</v>
      </c>
      <c r="D23" s="9">
        <v>0.2</v>
      </c>
      <c r="E23" s="10">
        <v>0.2</v>
      </c>
      <c r="F23" s="9">
        <v>0</v>
      </c>
      <c r="G23" s="11">
        <v>0</v>
      </c>
      <c r="H23" s="10">
        <v>0</v>
      </c>
      <c r="I23" s="9">
        <v>0</v>
      </c>
      <c r="J23" s="10">
        <v>0</v>
      </c>
      <c r="K23" s="9">
        <v>0</v>
      </c>
      <c r="L23" s="10">
        <v>0</v>
      </c>
      <c r="M23" s="9">
        <v>0</v>
      </c>
      <c r="N23" s="8">
        <f t="shared" si="3"/>
        <v>0.8</v>
      </c>
      <c r="O23" s="4">
        <f t="shared" si="1"/>
        <v>1.1786615119869878E-5</v>
      </c>
    </row>
    <row r="24" spans="1:15" s="34" customFormat="1" ht="16.5" thickBot="1">
      <c r="A24" s="32" t="s">
        <v>24</v>
      </c>
      <c r="B24" s="21">
        <f t="shared" ref="B24:M24" si="4">SUM(B6:B23)</f>
        <v>5345.8</v>
      </c>
      <c r="C24" s="21">
        <f t="shared" si="4"/>
        <v>5716.2999999999993</v>
      </c>
      <c r="D24" s="22">
        <f t="shared" si="4"/>
        <v>6389.8999999999978</v>
      </c>
      <c r="E24" s="21">
        <f t="shared" si="4"/>
        <v>5889</v>
      </c>
      <c r="F24" s="21">
        <f t="shared" si="4"/>
        <v>6226.4999999999991</v>
      </c>
      <c r="G24" s="23">
        <f t="shared" si="4"/>
        <v>5670.5000000000009</v>
      </c>
      <c r="H24" s="24">
        <f t="shared" si="4"/>
        <v>5968.2</v>
      </c>
      <c r="I24" s="25">
        <f t="shared" si="4"/>
        <v>5105.0999999999995</v>
      </c>
      <c r="J24" s="24">
        <f t="shared" si="4"/>
        <v>5460</v>
      </c>
      <c r="K24" s="25">
        <f t="shared" si="4"/>
        <v>4885.5000000000018</v>
      </c>
      <c r="L24" s="26">
        <f t="shared" si="4"/>
        <v>5132.4000000000005</v>
      </c>
      <c r="M24" s="21">
        <f t="shared" si="4"/>
        <v>6084.4000000000005</v>
      </c>
      <c r="N24" s="8">
        <f t="shared" ref="N24" si="5">SUM(B24:M24)</f>
        <v>67873.599999999991</v>
      </c>
      <c r="O24" s="33">
        <f t="shared" si="1"/>
        <v>1</v>
      </c>
    </row>
    <row r="26" spans="1:15" s="40" customFormat="1" ht="21">
      <c r="A26" s="38" t="s">
        <v>35</v>
      </c>
      <c r="B26" s="39"/>
    </row>
  </sheetData>
  <mergeCells count="3">
    <mergeCell ref="A3:O3"/>
    <mergeCell ref="B4:M4"/>
    <mergeCell ref="N4:O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Rossella Marcotulli</dc:creator>
  <cp:lastModifiedBy>rossella.marcotulli</cp:lastModifiedBy>
  <cp:lastPrinted>2018-08-07T08:10:11Z</cp:lastPrinted>
  <dcterms:created xsi:type="dcterms:W3CDTF">2015-08-03T12:11:17Z</dcterms:created>
  <dcterms:modified xsi:type="dcterms:W3CDTF">2019-11-12T15:26:02Z</dcterms:modified>
</cp:coreProperties>
</file>