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850325\AppData\Local\Microsoft\Windows\Temporary Internet Files\Content.Outlook\QIDJ4UGO\"/>
    </mc:Choice>
  </mc:AlternateContent>
  <bookViews>
    <workbookView xWindow="0" yWindow="0" windowWidth="28800" windowHeight="1230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H26" i="1" l="1"/>
  <c r="B26" i="1"/>
  <c r="C26" i="1"/>
  <c r="D26" i="1"/>
  <c r="E26" i="1"/>
  <c r="F26" i="1"/>
  <c r="G26" i="1"/>
  <c r="I26" i="1"/>
  <c r="J26" i="1"/>
  <c r="K26" i="1"/>
  <c r="L26" i="1"/>
  <c r="M26" i="1"/>
  <c r="N26" i="1" l="1"/>
  <c r="O26" i="1" s="1"/>
  <c r="N18" i="1" l="1"/>
  <c r="N11" i="1" l="1"/>
  <c r="N19" i="1"/>
  <c r="N17" i="1"/>
  <c r="N25" i="1"/>
  <c r="N7" i="1" l="1"/>
  <c r="N8" i="1"/>
  <c r="N24" i="1"/>
  <c r="N15" i="1"/>
  <c r="N21" i="1"/>
  <c r="N20" i="1"/>
  <c r="N23" i="1"/>
  <c r="N22" i="1"/>
  <c r="N16" i="1"/>
  <c r="N14" i="1"/>
  <c r="N12" i="1"/>
  <c r="N13" i="1"/>
  <c r="N9" i="1"/>
  <c r="N10" i="1"/>
  <c r="N6" i="1"/>
  <c r="O17" i="1" l="1"/>
  <c r="O9" i="1" l="1"/>
  <c r="O12" i="1"/>
  <c r="O6" i="1"/>
  <c r="O10" i="1"/>
  <c r="O15" i="1"/>
  <c r="O22" i="1"/>
  <c r="O21" i="1"/>
  <c r="O23" i="1"/>
  <c r="O19" i="1"/>
  <c r="O25" i="1"/>
  <c r="O20" i="1"/>
  <c r="O7" i="1"/>
  <c r="O16" i="1"/>
  <c r="O13" i="1"/>
  <c r="O8" i="1"/>
  <c r="O24" i="1"/>
  <c r="O11" i="1"/>
  <c r="O18" i="1"/>
  <c r="O14" i="1"/>
</calcChain>
</file>

<file path=xl/sharedStrings.xml><?xml version="1.0" encoding="utf-8"?>
<sst xmlns="http://schemas.openxmlformats.org/spreadsheetml/2006/main" count="39" uniqueCount="39">
  <si>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</si>
  <si>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</si>
  <si>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</si>
  <si>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</si>
  <si>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</si>
  <si>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</si>
  <si>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</si>
  <si>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</si>
  <si>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</si>
  <si>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</si>
  <si>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</si>
  <si>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</si>
  <si>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</si>
  <si>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Peso %</t>
  </si>
  <si>
    <t>RUSSIA</t>
  </si>
  <si>
    <t>ALGERIA</t>
  </si>
  <si>
    <t>OLANDA</t>
  </si>
  <si>
    <t>LIBIA</t>
  </si>
  <si>
    <t>QUATAR</t>
  </si>
  <si>
    <t>NORVEGIA</t>
  </si>
  <si>
    <t>ALTRI UE</t>
  </si>
  <si>
    <t>CROAZIA</t>
  </si>
  <si>
    <t>ALTRI NON UE</t>
  </si>
  <si>
    <t>DANIMARCA</t>
  </si>
  <si>
    <t>REGNO UNITO</t>
  </si>
  <si>
    <t>FRANCIA</t>
  </si>
  <si>
    <t>SCONOSCIUTO</t>
  </si>
  <si>
    <t>Totale complessivo</t>
  </si>
  <si>
    <t>SLOVENIA</t>
  </si>
  <si>
    <t>NIGERIA</t>
  </si>
  <si>
    <t>Fonte: Ministero dello Sviluppo Economico - Dipartimento per l'Energia - DGSAIE</t>
  </si>
  <si>
    <r>
      <t>IMPORTAZIONI DI GAS NATURALE PER PAESE DI ORIGINE* - ANNO 2017 Miliardi di standard metri cubi a 38,1 MJ/m</t>
    </r>
    <r>
      <rPr>
        <b/>
        <vertAlign val="superscript"/>
        <sz val="12"/>
        <rFont val="Arial"/>
        <family val="2"/>
      </rPr>
      <t>3</t>
    </r>
  </si>
  <si>
    <t>TRINIDAD</t>
  </si>
  <si>
    <t>USA</t>
  </si>
  <si>
    <t>Totale 2017</t>
  </si>
  <si>
    <t>AUSTRIA (*)</t>
  </si>
  <si>
    <t>GERMANIA (*)</t>
  </si>
  <si>
    <t>SVIZZERA (*)</t>
  </si>
  <si>
    <t>(*) Si tratta di transiti di gas, proveniente dalla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</si>
</sst>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,,,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/>
    <xf numFmtId="3" fontId="4" fillId="0" borderId="4" xfId="0" applyNumberFormat="1" applyFont="1" applyFill="1" applyBorder="1" applyProtection="1"/>
    <xf numFmtId="3" fontId="4" fillId="0" borderId="0" xfId="0" applyNumberFormat="1" applyFont="1" applyFill="1" applyProtection="1"/>
    <xf numFmtId="3" fontId="4" fillId="0" borderId="5" xfId="0" applyNumberFormat="1" applyFont="1" applyFill="1" applyBorder="1" applyProtection="1"/>
    <xf numFmtId="3" fontId="1" fillId="0" borderId="2" xfId="0" applyNumberFormat="1" applyFont="1" applyBorder="1"/>
    <xf numFmtId="3" fontId="4" fillId="0" borderId="2" xfId="0" applyNumberFormat="1" applyFont="1" applyFill="1" applyBorder="1" applyProtection="1"/>
    <xf numFmtId="3" fontId="4" fillId="0" borderId="6" xfId="0" applyNumberFormat="1" applyFont="1" applyFill="1" applyBorder="1" applyProtection="1"/>
    <xf numFmtId="3" fontId="4" fillId="0" borderId="7" xfId="0" applyNumberFormat="1" applyFont="1" applyFill="1" applyBorder="1" applyProtection="1"/>
    <xf numFmtId="3" fontId="5" fillId="0" borderId="9" xfId="0" applyNumberFormat="1" applyFont="1" applyFill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3" fontId="5" fillId="0" borderId="11" xfId="0" applyNumberFormat="1" applyFont="1" applyFill="1" applyBorder="1" applyAlignment="1">
      <alignment horizontal="right" indent="1"/>
    </xf>
    <xf numFmtId="3" fontId="5" fillId="0" borderId="12" xfId="0" applyNumberFormat="1" applyFont="1" applyFill="1" applyBorder="1" applyAlignment="1">
      <alignment horizontal="right" indent="1"/>
    </xf>
    <xf numFmtId="3" fontId="5" fillId="0" borderId="13" xfId="0" applyNumberFormat="1" applyFont="1" applyFill="1" applyBorder="1" applyAlignment="1">
      <alignment horizontal="right" indent="1"/>
    </xf>
    <xf numFmtId="3" fontId="5" fillId="0" borderId="14" xfId="0" applyNumberFormat="1" applyFont="1" applyFill="1" applyBorder="1" applyAlignment="1">
      <alignment horizontal="right" indent="1"/>
    </xf>
    <xf numFmtId="0" fontId="6" fillId="0" borderId="1" xfId="0" applyFont="1" applyBorder="1"/>
    <xf numFmtId="164" fontId="3" fillId="0" borderId="1" xfId="0" applyNumberFormat="1" applyFont="1" applyBorder="1"/>
    <xf numFmtId="0" fontId="6" fillId="0" borderId="8" xfId="0" applyFont="1" applyBorder="1"/>
    <xf numFmtId="165" fontId="6" fillId="0" borderId="3" xfId="0" applyNumberFormat="1" applyFont="1" applyBorder="1"/>
    <xf numFmtId="0" fontId="6" fillId="0" borderId="0" xfId="0" applyFont="1"/>
    <xf numFmtId="0" fontId="7" fillId="0" borderId="0" xfId="0" applyFont="1"/>
    <xf numFmtId="3" fontId="0" fillId="0" borderId="0" xfId="0" applyNumberFormat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tabSelected="1" workbookViewId="0">
      <selection activeCell="A29" sqref="A29:O29"/>
    </sheetView>
  </sheetViews>
  <sheetFormatPr defaultRowHeight="15" x14ac:dyDescent="0.25"/>
  <cols>
    <col min="1" max="1" width="18.7109375" customWidth="1"/>
    <col min="2" max="2" width="12.28515625" customWidth="1"/>
    <col min="3" max="3" width="14" customWidth="1"/>
    <col min="4" max="5" width="12" customWidth="1"/>
    <col min="6" max="6" width="12.28515625" customWidth="1"/>
    <col min="7" max="7" width="11.5703125" customWidth="1"/>
    <col min="8" max="9" width="11.7109375" customWidth="1"/>
    <col min="10" max="11" width="12.28515625" customWidth="1"/>
    <col min="12" max="12" width="11.85546875" customWidth="1"/>
    <col min="13" max="13" width="11.42578125" customWidth="1"/>
    <col min="14" max="14" width="10.42578125" customWidth="1"/>
    <col min="15" max="15" width="12.28515625" customWidth="1"/>
  </cols>
  <sheetData>
    <row r="2" spans="1:15" ht="15.75" thickBot="1" x14ac:dyDescent="0.3"/>
    <row r="3" spans="1:15" ht="18.75" x14ac:dyDescent="0.25">
      <c r="A3" s="25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 x14ac:dyDescent="0.25">
      <c r="A4" s="1"/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31"/>
      <c r="O4" s="32"/>
    </row>
    <row r="5" spans="1:15" x14ac:dyDescent="0.25">
      <c r="A5" s="1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34</v>
      </c>
      <c r="O5" s="3" t="s">
        <v>13</v>
      </c>
    </row>
    <row r="6" spans="1:15" ht="15.75" x14ac:dyDescent="0.25">
      <c r="A6" s="18" t="s">
        <v>14</v>
      </c>
      <c r="B6" s="5">
        <v>3130</v>
      </c>
      <c r="C6" s="6">
        <v>2094</v>
      </c>
      <c r="D6" s="5">
        <v>1347</v>
      </c>
      <c r="E6" s="6">
        <v>2587</v>
      </c>
      <c r="F6" s="5">
        <v>2822</v>
      </c>
      <c r="G6" s="7">
        <v>2544</v>
      </c>
      <c r="H6" s="6">
        <v>2180</v>
      </c>
      <c r="I6" s="5">
        <v>2428</v>
      </c>
      <c r="J6" s="6">
        <v>1964</v>
      </c>
      <c r="K6" s="5">
        <v>1729</v>
      </c>
      <c r="L6" s="5">
        <v>2173</v>
      </c>
      <c r="M6" s="6">
        <v>2501</v>
      </c>
      <c r="N6" s="8">
        <f t="shared" ref="N6:N22" si="0">SUM(B6:M6)</f>
        <v>27499</v>
      </c>
      <c r="O6" s="21">
        <f t="shared" ref="O6:O26" si="1">N6/$N$26</f>
        <v>0.39481694185211774</v>
      </c>
    </row>
    <row r="7" spans="1:15" ht="15.75" x14ac:dyDescent="0.25">
      <c r="A7" s="18" t="s">
        <v>15</v>
      </c>
      <c r="B7" s="9">
        <v>2069</v>
      </c>
      <c r="C7" s="10">
        <v>1989</v>
      </c>
      <c r="D7" s="9">
        <v>2216</v>
      </c>
      <c r="E7" s="10">
        <v>1540</v>
      </c>
      <c r="F7" s="9">
        <v>1419</v>
      </c>
      <c r="G7" s="11">
        <v>1037</v>
      </c>
      <c r="H7" s="10">
        <v>1289</v>
      </c>
      <c r="I7" s="9">
        <v>978</v>
      </c>
      <c r="J7" s="10">
        <v>1116</v>
      </c>
      <c r="K7" s="9">
        <v>1803</v>
      </c>
      <c r="L7" s="9">
        <v>1980</v>
      </c>
      <c r="M7" s="11">
        <v>2076</v>
      </c>
      <c r="N7" s="8">
        <f t="shared" ref="N7:N21" si="2">SUM(B7:M7)</f>
        <v>19512</v>
      </c>
      <c r="O7" s="21">
        <f t="shared" si="1"/>
        <v>0.2801435750179469</v>
      </c>
    </row>
    <row r="8" spans="1:15" ht="15.75" x14ac:dyDescent="0.25">
      <c r="A8" s="18" t="s">
        <v>18</v>
      </c>
      <c r="B8" s="9">
        <v>493</v>
      </c>
      <c r="C8" s="10">
        <v>406</v>
      </c>
      <c r="D8" s="9">
        <v>536</v>
      </c>
      <c r="E8" s="10">
        <v>627</v>
      </c>
      <c r="F8" s="9">
        <v>697</v>
      </c>
      <c r="G8" s="11">
        <v>505</v>
      </c>
      <c r="H8" s="10">
        <v>647</v>
      </c>
      <c r="I8" s="9">
        <v>621</v>
      </c>
      <c r="J8" s="10">
        <v>583</v>
      </c>
      <c r="K8" s="9">
        <v>559</v>
      </c>
      <c r="L8" s="9">
        <v>535</v>
      </c>
      <c r="M8" s="11">
        <v>528</v>
      </c>
      <c r="N8" s="8">
        <f t="shared" si="2"/>
        <v>6737</v>
      </c>
      <c r="O8" s="21">
        <f t="shared" si="1"/>
        <v>9.6726489590811204E-2</v>
      </c>
    </row>
    <row r="9" spans="1:15" ht="15.75" x14ac:dyDescent="0.25">
      <c r="A9" s="18" t="s">
        <v>17</v>
      </c>
      <c r="B9" s="9">
        <v>478</v>
      </c>
      <c r="C9" s="10">
        <v>352</v>
      </c>
      <c r="D9" s="9">
        <v>359</v>
      </c>
      <c r="E9" s="10">
        <v>306</v>
      </c>
      <c r="F9" s="9">
        <v>433</v>
      </c>
      <c r="G9" s="11">
        <v>396</v>
      </c>
      <c r="H9" s="10">
        <v>390</v>
      </c>
      <c r="I9" s="9">
        <v>315</v>
      </c>
      <c r="J9" s="10">
        <v>361</v>
      </c>
      <c r="K9" s="9">
        <v>476</v>
      </c>
      <c r="L9" s="9">
        <v>429</v>
      </c>
      <c r="M9" s="11">
        <v>345</v>
      </c>
      <c r="N9" s="8">
        <f t="shared" si="2"/>
        <v>4640</v>
      </c>
      <c r="O9" s="21">
        <f t="shared" si="1"/>
        <v>6.6618808327351037E-2</v>
      </c>
    </row>
    <row r="10" spans="1:15" ht="15.75" x14ac:dyDescent="0.25">
      <c r="A10" s="18" t="s">
        <v>35</v>
      </c>
      <c r="B10" s="9">
        <v>184</v>
      </c>
      <c r="C10" s="10">
        <v>52</v>
      </c>
      <c r="D10" s="9">
        <v>237</v>
      </c>
      <c r="E10" s="10">
        <v>108</v>
      </c>
      <c r="F10" s="9">
        <v>100</v>
      </c>
      <c r="G10" s="11">
        <v>292</v>
      </c>
      <c r="H10" s="10">
        <v>253</v>
      </c>
      <c r="I10" s="9">
        <v>307</v>
      </c>
      <c r="J10" s="10">
        <v>259</v>
      </c>
      <c r="K10" s="9">
        <v>351</v>
      </c>
      <c r="L10" s="9">
        <v>364</v>
      </c>
      <c r="M10" s="11">
        <v>515</v>
      </c>
      <c r="N10" s="8">
        <f t="shared" si="2"/>
        <v>3022</v>
      </c>
      <c r="O10" s="21">
        <f t="shared" si="1"/>
        <v>4.3388370423546305E-2</v>
      </c>
    </row>
    <row r="11" spans="1:15" ht="15.75" x14ac:dyDescent="0.25">
      <c r="A11" s="18" t="s">
        <v>19</v>
      </c>
      <c r="B11" s="9">
        <v>177</v>
      </c>
      <c r="C11" s="10">
        <v>27</v>
      </c>
      <c r="D11" s="9">
        <v>254</v>
      </c>
      <c r="E11" s="10">
        <v>176</v>
      </c>
      <c r="F11" s="9">
        <v>381</v>
      </c>
      <c r="G11" s="11">
        <v>335</v>
      </c>
      <c r="H11" s="10">
        <v>359</v>
      </c>
      <c r="I11" s="9">
        <v>228</v>
      </c>
      <c r="J11" s="10">
        <v>226</v>
      </c>
      <c r="K11" s="9">
        <v>160</v>
      </c>
      <c r="L11" s="9">
        <v>42</v>
      </c>
      <c r="M11" s="11">
        <v>235</v>
      </c>
      <c r="N11" s="8">
        <f t="shared" si="2"/>
        <v>2600</v>
      </c>
      <c r="O11" s="21">
        <f t="shared" si="1"/>
        <v>3.7329504666188083E-2</v>
      </c>
    </row>
    <row r="12" spans="1:15" ht="15.75" x14ac:dyDescent="0.25">
      <c r="A12" s="18" t="s">
        <v>36</v>
      </c>
      <c r="B12" s="9">
        <v>321</v>
      </c>
      <c r="C12" s="10">
        <v>126</v>
      </c>
      <c r="D12" s="9">
        <v>271</v>
      </c>
      <c r="E12" s="10">
        <v>145</v>
      </c>
      <c r="F12" s="9">
        <v>214</v>
      </c>
      <c r="G12" s="11">
        <v>397</v>
      </c>
      <c r="H12" s="10">
        <v>205</v>
      </c>
      <c r="I12" s="9">
        <v>70</v>
      </c>
      <c r="J12" s="10">
        <v>81</v>
      </c>
      <c r="K12" s="9">
        <v>184</v>
      </c>
      <c r="L12" s="9">
        <v>115</v>
      </c>
      <c r="M12" s="11">
        <v>216</v>
      </c>
      <c r="N12" s="8">
        <f t="shared" si="2"/>
        <v>2345</v>
      </c>
      <c r="O12" s="21">
        <f t="shared" si="1"/>
        <v>3.3668341708542715E-2</v>
      </c>
    </row>
    <row r="13" spans="1:15" ht="15.75" x14ac:dyDescent="0.25">
      <c r="A13" s="18" t="s">
        <v>16</v>
      </c>
      <c r="B13" s="9">
        <v>165</v>
      </c>
      <c r="C13" s="10">
        <v>59</v>
      </c>
      <c r="D13" s="9">
        <v>38</v>
      </c>
      <c r="E13" s="10">
        <v>19</v>
      </c>
      <c r="F13" s="9">
        <v>36</v>
      </c>
      <c r="G13" s="11">
        <v>146</v>
      </c>
      <c r="H13" s="10">
        <v>358</v>
      </c>
      <c r="I13" s="9">
        <v>153</v>
      </c>
      <c r="J13" s="10">
        <v>132</v>
      </c>
      <c r="K13" s="9">
        <v>44</v>
      </c>
      <c r="L13" s="9">
        <v>11</v>
      </c>
      <c r="M13" s="11">
        <v>53</v>
      </c>
      <c r="N13" s="8">
        <f t="shared" si="2"/>
        <v>1214</v>
      </c>
      <c r="O13" s="21">
        <f t="shared" si="1"/>
        <v>1.7430007178750897E-2</v>
      </c>
    </row>
    <row r="14" spans="1:15" ht="15.75" x14ac:dyDescent="0.25">
      <c r="A14" s="18" t="s">
        <v>20</v>
      </c>
      <c r="B14" s="9">
        <v>37</v>
      </c>
      <c r="C14" s="10">
        <v>15</v>
      </c>
      <c r="D14" s="9">
        <v>18</v>
      </c>
      <c r="E14" s="10">
        <v>3</v>
      </c>
      <c r="F14" s="9">
        <v>13</v>
      </c>
      <c r="G14" s="11">
        <v>3</v>
      </c>
      <c r="H14" s="10">
        <v>18</v>
      </c>
      <c r="I14" s="9">
        <v>16</v>
      </c>
      <c r="J14" s="10">
        <v>19</v>
      </c>
      <c r="K14" s="9">
        <v>44</v>
      </c>
      <c r="L14" s="9">
        <v>50</v>
      </c>
      <c r="M14" s="11">
        <v>52</v>
      </c>
      <c r="N14" s="8">
        <f t="shared" si="2"/>
        <v>288</v>
      </c>
      <c r="O14" s="21">
        <f t="shared" si="1"/>
        <v>4.134960516870065E-3</v>
      </c>
    </row>
    <row r="15" spans="1:15" ht="15.75" x14ac:dyDescent="0.25">
      <c r="A15" s="18" t="s">
        <v>37</v>
      </c>
      <c r="B15" s="9">
        <v>0</v>
      </c>
      <c r="C15" s="10">
        <v>18</v>
      </c>
      <c r="D15" s="9">
        <v>28</v>
      </c>
      <c r="E15" s="10">
        <v>29</v>
      </c>
      <c r="F15" s="9">
        <v>41</v>
      </c>
      <c r="G15" s="11">
        <v>24</v>
      </c>
      <c r="H15" s="10">
        <v>17</v>
      </c>
      <c r="I15" s="9">
        <v>23</v>
      </c>
      <c r="J15" s="10">
        <v>21</v>
      </c>
      <c r="K15" s="9">
        <v>38</v>
      </c>
      <c r="L15" s="9">
        <v>0</v>
      </c>
      <c r="M15" s="11">
        <v>2</v>
      </c>
      <c r="N15" s="8">
        <f t="shared" si="2"/>
        <v>241</v>
      </c>
      <c r="O15" s="21">
        <f t="shared" si="1"/>
        <v>3.4601579325197417E-3</v>
      </c>
    </row>
    <row r="16" spans="1:15" ht="15.75" x14ac:dyDescent="0.25">
      <c r="A16" s="18" t="s">
        <v>21</v>
      </c>
      <c r="B16" s="9">
        <v>18</v>
      </c>
      <c r="C16" s="10">
        <v>21</v>
      </c>
      <c r="D16" s="9">
        <v>18</v>
      </c>
      <c r="E16" s="10">
        <v>16</v>
      </c>
      <c r="F16" s="9">
        <v>18</v>
      </c>
      <c r="G16" s="11">
        <v>17</v>
      </c>
      <c r="H16" s="10">
        <v>16</v>
      </c>
      <c r="I16" s="9">
        <v>14</v>
      </c>
      <c r="J16" s="10">
        <v>12</v>
      </c>
      <c r="K16" s="9">
        <v>13</v>
      </c>
      <c r="L16" s="9">
        <v>14</v>
      </c>
      <c r="M16" s="11">
        <v>13</v>
      </c>
      <c r="N16" s="8">
        <f t="shared" si="2"/>
        <v>190</v>
      </c>
      <c r="O16" s="21">
        <f t="shared" si="1"/>
        <v>2.7279253409906675E-3</v>
      </c>
    </row>
    <row r="17" spans="1:15" ht="15.75" x14ac:dyDescent="0.25">
      <c r="A17" s="18" t="s">
        <v>29</v>
      </c>
      <c r="B17" s="9">
        <v>0</v>
      </c>
      <c r="C17" s="10">
        <v>0</v>
      </c>
      <c r="D17" s="9">
        <v>0</v>
      </c>
      <c r="E17" s="10">
        <v>0</v>
      </c>
      <c r="F17" s="9">
        <v>0</v>
      </c>
      <c r="G17" s="11">
        <v>71</v>
      </c>
      <c r="H17" s="10">
        <v>88</v>
      </c>
      <c r="I17" s="9">
        <v>0</v>
      </c>
      <c r="J17" s="10">
        <v>0</v>
      </c>
      <c r="K17" s="9">
        <v>0</v>
      </c>
      <c r="L17" s="9">
        <v>0</v>
      </c>
      <c r="M17" s="11">
        <v>0</v>
      </c>
      <c r="N17" s="8">
        <f t="shared" si="2"/>
        <v>159</v>
      </c>
      <c r="O17" s="21">
        <f t="shared" si="1"/>
        <v>2.2828427853553482E-3</v>
      </c>
    </row>
    <row r="18" spans="1:15" ht="15.75" x14ac:dyDescent="0.25">
      <c r="A18" s="18" t="s">
        <v>26</v>
      </c>
      <c r="B18" s="9">
        <v>77</v>
      </c>
      <c r="C18" s="10">
        <v>25</v>
      </c>
      <c r="D18" s="9">
        <v>60</v>
      </c>
      <c r="E18" s="10">
        <v>126</v>
      </c>
      <c r="F18" s="9">
        <v>95</v>
      </c>
      <c r="G18" s="11">
        <v>106</v>
      </c>
      <c r="H18" s="10">
        <v>17</v>
      </c>
      <c r="I18" s="9">
        <v>39</v>
      </c>
      <c r="J18" s="10">
        <v>6</v>
      </c>
      <c r="K18" s="9">
        <v>51</v>
      </c>
      <c r="L18" s="9">
        <v>48</v>
      </c>
      <c r="M18" s="11">
        <v>112</v>
      </c>
      <c r="N18" s="8">
        <f t="shared" si="2"/>
        <v>762</v>
      </c>
      <c r="O18" s="21">
        <f t="shared" si="1"/>
        <v>1.0940416367552046E-2</v>
      </c>
    </row>
    <row r="19" spans="1:15" ht="15.75" x14ac:dyDescent="0.25">
      <c r="A19" s="18" t="s">
        <v>23</v>
      </c>
      <c r="B19" s="9">
        <v>15</v>
      </c>
      <c r="C19" s="10">
        <v>7</v>
      </c>
      <c r="D19" s="9">
        <v>13</v>
      </c>
      <c r="E19" s="10">
        <v>8</v>
      </c>
      <c r="F19" s="9">
        <v>8</v>
      </c>
      <c r="G19" s="11">
        <v>13</v>
      </c>
      <c r="H19" s="10">
        <v>15</v>
      </c>
      <c r="I19" s="9">
        <v>2</v>
      </c>
      <c r="J19" s="10">
        <v>8</v>
      </c>
      <c r="K19" s="9">
        <v>10</v>
      </c>
      <c r="L19" s="9">
        <v>1</v>
      </c>
      <c r="M19" s="11">
        <v>6</v>
      </c>
      <c r="N19" s="8">
        <f t="shared" si="2"/>
        <v>106</v>
      </c>
      <c r="O19" s="21">
        <f t="shared" si="1"/>
        <v>1.5218951902368988E-3</v>
      </c>
    </row>
    <row r="20" spans="1:15" ht="15.75" x14ac:dyDescent="0.25">
      <c r="A20" s="18" t="s">
        <v>24</v>
      </c>
      <c r="B20" s="9">
        <v>15</v>
      </c>
      <c r="C20" s="10">
        <v>7</v>
      </c>
      <c r="D20" s="9">
        <v>13</v>
      </c>
      <c r="E20" s="10">
        <v>8</v>
      </c>
      <c r="F20" s="9">
        <v>8</v>
      </c>
      <c r="G20" s="11">
        <v>13</v>
      </c>
      <c r="H20" s="10">
        <v>15</v>
      </c>
      <c r="I20" s="9">
        <v>2</v>
      </c>
      <c r="J20" s="10">
        <v>8</v>
      </c>
      <c r="K20" s="9">
        <v>10</v>
      </c>
      <c r="L20" s="9">
        <v>1</v>
      </c>
      <c r="M20" s="11">
        <v>5</v>
      </c>
      <c r="N20" s="8">
        <f t="shared" si="2"/>
        <v>105</v>
      </c>
      <c r="O20" s="21">
        <f t="shared" si="1"/>
        <v>1.507537688442211E-3</v>
      </c>
    </row>
    <row r="21" spans="1:15" ht="15.75" x14ac:dyDescent="0.25">
      <c r="A21" s="18" t="s">
        <v>32</v>
      </c>
      <c r="B21" s="9">
        <v>0</v>
      </c>
      <c r="C21" s="10">
        <v>0</v>
      </c>
      <c r="D21" s="9">
        <v>0</v>
      </c>
      <c r="E21" s="10">
        <v>0</v>
      </c>
      <c r="F21" s="9">
        <v>9</v>
      </c>
      <c r="G21" s="11">
        <v>0</v>
      </c>
      <c r="H21" s="10">
        <v>0</v>
      </c>
      <c r="I21" s="9">
        <v>0</v>
      </c>
      <c r="J21" s="10">
        <v>0</v>
      </c>
      <c r="K21" s="9">
        <v>0</v>
      </c>
      <c r="L21" s="9">
        <v>0</v>
      </c>
      <c r="M21" s="11">
        <v>78</v>
      </c>
      <c r="N21" s="8">
        <f t="shared" si="2"/>
        <v>87</v>
      </c>
      <c r="O21" s="21">
        <f t="shared" si="1"/>
        <v>1.249102656137832E-3</v>
      </c>
    </row>
    <row r="22" spans="1:15" ht="15.75" x14ac:dyDescent="0.25">
      <c r="A22" s="18" t="s">
        <v>33</v>
      </c>
      <c r="B22" s="9">
        <v>0</v>
      </c>
      <c r="C22" s="10">
        <v>0</v>
      </c>
      <c r="D22" s="9">
        <v>0</v>
      </c>
      <c r="E22" s="10">
        <v>0</v>
      </c>
      <c r="F22" s="9">
        <v>0</v>
      </c>
      <c r="G22" s="11">
        <v>84</v>
      </c>
      <c r="H22" s="10">
        <v>0</v>
      </c>
      <c r="I22" s="9">
        <v>0</v>
      </c>
      <c r="J22" s="10">
        <v>0</v>
      </c>
      <c r="K22" s="9">
        <v>0</v>
      </c>
      <c r="L22" s="9">
        <v>0</v>
      </c>
      <c r="M22" s="11">
        <v>0</v>
      </c>
      <c r="N22" s="8">
        <f t="shared" si="0"/>
        <v>84</v>
      </c>
      <c r="O22" s="21">
        <f t="shared" si="1"/>
        <v>1.2060301507537689E-3</v>
      </c>
    </row>
    <row r="23" spans="1:15" ht="15.75" x14ac:dyDescent="0.25">
      <c r="A23" s="18" t="s">
        <v>22</v>
      </c>
      <c r="B23" s="9">
        <v>6</v>
      </c>
      <c r="C23" s="10">
        <v>2</v>
      </c>
      <c r="D23" s="9">
        <v>3</v>
      </c>
      <c r="E23" s="10">
        <v>4</v>
      </c>
      <c r="F23" s="9">
        <v>4</v>
      </c>
      <c r="G23" s="11">
        <v>3</v>
      </c>
      <c r="H23" s="10">
        <v>3</v>
      </c>
      <c r="I23" s="9">
        <v>3</v>
      </c>
      <c r="J23" s="10">
        <v>2</v>
      </c>
      <c r="K23" s="9">
        <v>3</v>
      </c>
      <c r="L23" s="9">
        <v>5</v>
      </c>
      <c r="M23" s="11">
        <v>10</v>
      </c>
      <c r="N23" s="8">
        <f>SUM(B23:M23)</f>
        <v>48</v>
      </c>
      <c r="O23" s="21">
        <f t="shared" si="1"/>
        <v>6.891600861450108E-4</v>
      </c>
    </row>
    <row r="24" spans="1:15" ht="15.75" x14ac:dyDescent="0.25">
      <c r="A24" s="18" t="s">
        <v>28</v>
      </c>
      <c r="B24" s="9">
        <v>0</v>
      </c>
      <c r="C24" s="10">
        <v>0</v>
      </c>
      <c r="D24" s="9">
        <v>0</v>
      </c>
      <c r="E24" s="10">
        <v>0</v>
      </c>
      <c r="F24" s="9">
        <v>0</v>
      </c>
      <c r="G24" s="11">
        <v>0</v>
      </c>
      <c r="H24" s="10">
        <v>0</v>
      </c>
      <c r="I24" s="9">
        <v>0</v>
      </c>
      <c r="J24" s="10">
        <v>0</v>
      </c>
      <c r="K24" s="9">
        <v>0</v>
      </c>
      <c r="L24" s="9">
        <v>1</v>
      </c>
      <c r="M24" s="11">
        <v>10</v>
      </c>
      <c r="N24" s="8">
        <f>SUM(B24:M24)</f>
        <v>11</v>
      </c>
      <c r="O24" s="21">
        <f t="shared" si="1"/>
        <v>1.5793251974156498E-4</v>
      </c>
    </row>
    <row r="25" spans="1:15" ht="15.75" x14ac:dyDescent="0.25">
      <c r="A25" s="19" t="s">
        <v>25</v>
      </c>
      <c r="B25" s="9">
        <v>0</v>
      </c>
      <c r="C25" s="10">
        <v>0</v>
      </c>
      <c r="D25" s="9">
        <v>0</v>
      </c>
      <c r="E25" s="10">
        <v>0</v>
      </c>
      <c r="F25" s="9">
        <v>0</v>
      </c>
      <c r="G25" s="11">
        <v>0</v>
      </c>
      <c r="H25" s="10">
        <v>0</v>
      </c>
      <c r="I25" s="9">
        <v>0</v>
      </c>
      <c r="J25" s="10">
        <v>0</v>
      </c>
      <c r="K25" s="9">
        <v>0</v>
      </c>
      <c r="L25" s="10">
        <v>0</v>
      </c>
      <c r="M25" s="9">
        <v>0</v>
      </c>
      <c r="N25" s="8">
        <f>SUM(B25:M25)</f>
        <v>0</v>
      </c>
      <c r="O25" s="4">
        <f t="shared" si="1"/>
        <v>0</v>
      </c>
    </row>
    <row r="26" spans="1:15" s="22" customFormat="1" ht="16.5" thickBot="1" x14ac:dyDescent="0.3">
      <c r="A26" s="20" t="s">
        <v>27</v>
      </c>
      <c r="B26" s="12">
        <f t="shared" ref="B26:M26" si="3">SUM(B6:B25)</f>
        <v>7185</v>
      </c>
      <c r="C26" s="12">
        <f t="shared" si="3"/>
        <v>5200</v>
      </c>
      <c r="D26" s="13">
        <f t="shared" si="3"/>
        <v>5411</v>
      </c>
      <c r="E26" s="12">
        <f t="shared" si="3"/>
        <v>5702</v>
      </c>
      <c r="F26" s="12">
        <f t="shared" si="3"/>
        <v>6298</v>
      </c>
      <c r="G26" s="14">
        <f t="shared" si="3"/>
        <v>5986</v>
      </c>
      <c r="H26" s="15">
        <f t="shared" si="3"/>
        <v>5870</v>
      </c>
      <c r="I26" s="16">
        <f t="shared" si="3"/>
        <v>5199</v>
      </c>
      <c r="J26" s="15">
        <f t="shared" si="3"/>
        <v>4798</v>
      </c>
      <c r="K26" s="16">
        <f t="shared" si="3"/>
        <v>5475</v>
      </c>
      <c r="L26" s="17">
        <f t="shared" si="3"/>
        <v>5769</v>
      </c>
      <c r="M26" s="12">
        <f t="shared" si="3"/>
        <v>6757</v>
      </c>
      <c r="N26" s="8">
        <f t="shared" ref="N26" si="4">SUM(B26:M26)</f>
        <v>69650</v>
      </c>
      <c r="O26" s="21">
        <f t="shared" si="1"/>
        <v>1</v>
      </c>
    </row>
    <row r="28" spans="1:15" ht="15.75" x14ac:dyDescent="0.25">
      <c r="A28" s="33" t="s">
        <v>38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s="23" customFormat="1" ht="21" x14ac:dyDescent="0.35">
      <c r="A29" s="33" t="s">
        <v>30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1" spans="1:15" x14ac:dyDescent="0.25">
      <c r="B31" s="24"/>
    </row>
    <row r="32" spans="1:15" x14ac:dyDescent="0.25">
      <c r="B32" s="24"/>
    </row>
    <row r="33" spans="2:2" x14ac:dyDescent="0.25">
      <c r="B33" s="24"/>
    </row>
    <row r="34" spans="2:2" x14ac:dyDescent="0.25">
      <c r="B34" s="24"/>
    </row>
    <row r="35" spans="2:2" x14ac:dyDescent="0.25">
      <c r="B35" s="24"/>
    </row>
    <row r="36" spans="2:2" x14ac:dyDescent="0.25">
      <c r="B36" s="24"/>
    </row>
    <row r="37" spans="2:2" x14ac:dyDescent="0.25">
      <c r="B37" s="24"/>
    </row>
    <row r="38" spans="2:2" x14ac:dyDescent="0.25">
      <c r="B38" s="24"/>
    </row>
    <row r="39" spans="2:2" x14ac:dyDescent="0.25">
      <c r="B39" s="24"/>
    </row>
    <row r="40" spans="2:2" x14ac:dyDescent="0.25">
      <c r="B40" s="24"/>
    </row>
    <row r="41" spans="2:2" x14ac:dyDescent="0.25">
      <c r="B41" s="24"/>
    </row>
    <row r="42" spans="2:2" x14ac:dyDescent="0.25">
      <c r="B42" s="24"/>
    </row>
    <row r="43" spans="2:2" x14ac:dyDescent="0.25">
      <c r="B43" s="24"/>
    </row>
    <row r="44" spans="2:2" x14ac:dyDescent="0.25">
      <c r="B44" s="24"/>
    </row>
    <row r="45" spans="2:2" x14ac:dyDescent="0.25">
      <c r="B45" s="24"/>
    </row>
    <row r="46" spans="2:2" x14ac:dyDescent="0.25">
      <c r="B46" s="24"/>
    </row>
  </sheetData>
  <mergeCells count="5">
    <mergeCell ref="A3:O3"/>
    <mergeCell ref="B4:M4"/>
    <mergeCell ref="N4:O4"/>
    <mergeCell ref="A29:O29"/>
    <mergeCell ref="A28:O2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Rossella Marcotulli</dc:creator>
  <cp:lastModifiedBy>Mercanti Andrea (AU)</cp:lastModifiedBy>
  <cp:lastPrinted>2018-08-07T08:10:11Z</cp:lastPrinted>
  <dcterms:created xsi:type="dcterms:W3CDTF">2015-08-03T12:11:17Z</dcterms:created>
  <dcterms:modified xsi:type="dcterms:W3CDTF">2018-11-30T10:57:57Z</dcterms:modified>
</cp:coreProperties>
</file>