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15" windowHeight="5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<sst xmlns="http://schemas.openxmlformats.org/spreadsheetml/2006/main" count="37" uniqueCount="37">
  <si>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</si>
  <si>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</si>
  <si>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</si>
  <si>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</si>
  <si>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</si>
  <si>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</si>
  <si>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</si>
  <si>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</si>
  <si>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</si>
  <si>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</si>
  <si>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</si>
  <si>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</si>
  <si>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</si>
  <si>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Peso %</t>
  </si>
  <si>
    <t>RUSSIA</t>
  </si>
  <si>
    <t>ALGERIA</t>
  </si>
  <si>
    <t>OLANDA</t>
  </si>
  <si>
    <t>LIBIA</t>
  </si>
  <si>
    <t>NORVEGIA</t>
  </si>
  <si>
    <t>GERMANIA</t>
  </si>
  <si>
    <t>ALTRI UE</t>
  </si>
  <si>
    <t>AUSTRIA</t>
  </si>
  <si>
    <t>CROAZIA</t>
  </si>
  <si>
    <t>ALTRI NON UE</t>
  </si>
  <si>
    <t>DANIMARCA</t>
  </si>
  <si>
    <t>REGNO UNITO</t>
  </si>
  <si>
    <t>FRANCIA</t>
  </si>
  <si>
    <t>SCONOSCIUTO</t>
  </si>
  <si>
    <t>SPAGNA</t>
  </si>
  <si>
    <t>Totale complessivo</t>
  </si>
  <si>
    <t>SLOVENIA</t>
  </si>
  <si>
    <t>NIGERIA</t>
  </si>
  <si>
    <t>Totale 2015</t>
  </si>
  <si>
    <r>
      <t>IMPORTAZIONI DI GAS NATURALE PER PAESE DI ORIGINE* - ANNO 2015 Milioni di standard metri cubi a 38,1 MJ/m</t>
    </r>
    <r>
      <rPr>
        <b/>
        <vertAlign val="superscript"/>
        <sz val="12"/>
        <rFont val="Arial"/>
        <family val="2"/>
      </rPr>
      <t>3</t>
    </r>
  </si>
  <si>
    <t>Fonte: Ministero dello Sviluppo Economico -  DGSAIE</t>
  </si>
  <si>
    <t>* Le importazioni sono suddivise per Paese di provenienza fisica del gas e non contrattuale. Il gas importato in regime di swap è quindi contabilizzato in funzione dell'origine fisica del gas.</t>
  </si>
  <si>
    <t>QATAR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</si>
</sst>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,,,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5" fontId="0" fillId="0" borderId="14" xfId="0" applyNumberFormat="1" applyBorder="1" applyAlignment="1">
      <alignment/>
    </xf>
    <xf numFmtId="165" fontId="0" fillId="0" borderId="11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4" fontId="6" fillId="0" borderId="13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/>
    </xf>
    <xf numFmtId="3" fontId="5" fillId="0" borderId="2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>
      <alignment/>
    </xf>
    <xf numFmtId="3" fontId="5" fillId="0" borderId="11" xfId="0" applyNumberFormat="1" applyFont="1" applyFill="1" applyBorder="1" applyAlignment="1" applyProtection="1">
      <alignment/>
      <protection/>
    </xf>
    <xf numFmtId="3" fontId="5" fillId="0" borderId="22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3" fontId="5" fillId="0" borderId="25" xfId="0" applyNumberFormat="1" applyFont="1" applyFill="1" applyBorder="1" applyAlignment="1" applyProtection="1">
      <alignment/>
      <protection/>
    </xf>
    <xf numFmtId="3" fontId="5" fillId="0" borderId="19" xfId="0" applyNumberFormat="1" applyFont="1" applyFill="1" applyBorder="1" applyAlignment="1" applyProtection="1">
      <alignment/>
      <protection/>
    </xf>
    <xf numFmtId="3" fontId="5" fillId="0" borderId="26" xfId="0" applyNumberFormat="1" applyFont="1" applyFill="1" applyBorder="1" applyAlignment="1" applyProtection="1">
      <alignment/>
      <protection/>
    </xf>
    <xf numFmtId="3" fontId="5" fillId="0" borderId="27" xfId="0" applyNumberFormat="1" applyFont="1" applyFill="1" applyBorder="1" applyAlignment="1" applyProtection="1">
      <alignment/>
      <protection/>
    </xf>
    <xf numFmtId="3" fontId="5" fillId="0" borderId="28" xfId="0" applyNumberFormat="1" applyFont="1" applyFill="1" applyBorder="1" applyAlignment="1" applyProtection="1">
      <alignment/>
      <protection/>
    </xf>
    <xf numFmtId="3" fontId="5" fillId="0" borderId="29" xfId="0" applyNumberFormat="1" applyFont="1" applyFill="1" applyBorder="1" applyAlignment="1" applyProtection="1">
      <alignment/>
      <protection/>
    </xf>
    <xf numFmtId="3" fontId="5" fillId="0" borderId="30" xfId="0" applyNumberFormat="1" applyFont="1" applyFill="1" applyBorder="1" applyAlignment="1" applyProtection="1">
      <alignment/>
      <protection/>
    </xf>
    <xf numFmtId="3" fontId="5" fillId="0" borderId="31" xfId="0" applyNumberFormat="1" applyFont="1" applyFill="1" applyBorder="1" applyAlignment="1" applyProtection="1">
      <alignment/>
      <protection/>
    </xf>
    <xf numFmtId="3" fontId="5" fillId="0" borderId="32" xfId="0" applyNumberFormat="1" applyFont="1" applyFill="1" applyBorder="1" applyAlignment="1" applyProtection="1">
      <alignment/>
      <protection/>
    </xf>
    <xf numFmtId="3" fontId="7" fillId="0" borderId="33" xfId="0" applyNumberFormat="1" applyFont="1" applyFill="1" applyBorder="1" applyAlignment="1">
      <alignment horizontal="right" inden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12.28125" style="0" customWidth="1"/>
    <col min="3" max="3" width="14.00390625" style="0" customWidth="1"/>
    <col min="4" max="5" width="12.00390625" style="0" customWidth="1"/>
    <col min="6" max="6" width="12.28125" style="0" customWidth="1"/>
    <col min="7" max="7" width="11.57421875" style="0" customWidth="1"/>
    <col min="8" max="9" width="11.7109375" style="0" customWidth="1"/>
    <col min="10" max="11" width="12.28125" style="0" customWidth="1"/>
    <col min="12" max="12" width="11.8515625" style="0" customWidth="1"/>
    <col min="13" max="13" width="11.421875" style="0" customWidth="1"/>
    <col min="14" max="14" width="12.421875" style="0" customWidth="1"/>
    <col min="15" max="15" width="12.28125" style="0" customWidth="1"/>
  </cols>
  <sheetData>
    <row r="2" ht="15.75" thickBot="1"/>
    <row r="3" spans="1:15" ht="18.75">
      <c r="A3" s="38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5">
      <c r="A4" s="1"/>
      <c r="B4" s="41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4"/>
      <c r="O4" s="45"/>
    </row>
    <row r="5" spans="1:15" ht="1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32</v>
      </c>
      <c r="O5" s="3" t="s">
        <v>13</v>
      </c>
    </row>
    <row r="6" spans="1:15" ht="15.75">
      <c r="A6" s="1" t="s">
        <v>14</v>
      </c>
      <c r="B6" s="20">
        <v>1607.736886</v>
      </c>
      <c r="C6" s="21">
        <v>1756.320264</v>
      </c>
      <c r="D6" s="20">
        <v>2563.828591</v>
      </c>
      <c r="E6" s="21">
        <v>2478.1650669999995</v>
      </c>
      <c r="F6" s="20">
        <v>2563.277708</v>
      </c>
      <c r="G6" s="22">
        <v>2365.7580860000003</v>
      </c>
      <c r="H6" s="21">
        <v>2556.0603699999997</v>
      </c>
      <c r="I6" s="20">
        <v>2557.429484</v>
      </c>
      <c r="J6" s="21">
        <v>2498.8698790000003</v>
      </c>
      <c r="K6" s="20">
        <v>2208.7853520000003</v>
      </c>
      <c r="L6" s="20">
        <v>2047.009345</v>
      </c>
      <c r="M6" s="21">
        <v>2452.422577</v>
      </c>
      <c r="N6" s="23">
        <f>SUM(B6:M6)</f>
        <v>27655.663609</v>
      </c>
      <c r="O6" s="4">
        <f aca="true" t="shared" si="0" ref="O6:O24">N6/$N$24</f>
        <v>0.45140613326362594</v>
      </c>
    </row>
    <row r="7" spans="1:15" ht="15.75">
      <c r="A7" s="1" t="s">
        <v>15</v>
      </c>
      <c r="B7" s="24">
        <v>1027.3922389999998</v>
      </c>
      <c r="C7" s="25">
        <v>516.107821</v>
      </c>
      <c r="D7" s="24">
        <v>412.88987199999997</v>
      </c>
      <c r="E7" s="25">
        <v>672.155105</v>
      </c>
      <c r="F7" s="24">
        <v>685.875202</v>
      </c>
      <c r="G7" s="26">
        <v>650.773921</v>
      </c>
      <c r="H7" s="25">
        <v>706.822583</v>
      </c>
      <c r="I7" s="24">
        <v>564.424449</v>
      </c>
      <c r="J7" s="25">
        <v>487.375622</v>
      </c>
      <c r="K7" s="24">
        <v>670.561661</v>
      </c>
      <c r="L7" s="24">
        <v>677.264833</v>
      </c>
      <c r="M7" s="26">
        <v>570.288</v>
      </c>
      <c r="N7" s="23">
        <f aca="true" t="shared" si="1" ref="N7:N24">SUM(B7:M7)</f>
        <v>7641.931307999999</v>
      </c>
      <c r="O7" s="4">
        <f t="shared" si="0"/>
        <v>0.12473447432618874</v>
      </c>
    </row>
    <row r="8" spans="1:15" ht="15.75">
      <c r="A8" s="6" t="s">
        <v>17</v>
      </c>
      <c r="B8" s="20">
        <v>520.007792</v>
      </c>
      <c r="C8" s="27">
        <v>559.790905</v>
      </c>
      <c r="D8" s="20">
        <v>660.05249</v>
      </c>
      <c r="E8" s="27">
        <v>690.657492</v>
      </c>
      <c r="F8" s="20">
        <v>677.722107</v>
      </c>
      <c r="G8" s="22">
        <v>675.204483</v>
      </c>
      <c r="H8" s="27">
        <v>622.522301</v>
      </c>
      <c r="I8" s="20">
        <v>578.6786979999999</v>
      </c>
      <c r="J8" s="27">
        <v>610.158169</v>
      </c>
      <c r="K8" s="20">
        <v>588.0609549999999</v>
      </c>
      <c r="L8" s="20">
        <v>495.188303</v>
      </c>
      <c r="M8" s="22">
        <v>401.98972399999997</v>
      </c>
      <c r="N8" s="23">
        <f t="shared" si="1"/>
        <v>7080.033419</v>
      </c>
      <c r="O8" s="7">
        <f t="shared" si="0"/>
        <v>0.11556296584428995</v>
      </c>
    </row>
    <row r="9" spans="1:15" ht="15.75">
      <c r="A9" s="6" t="s">
        <v>36</v>
      </c>
      <c r="B9" s="24">
        <v>622.950763</v>
      </c>
      <c r="C9" s="25">
        <v>531.222059</v>
      </c>
      <c r="D9" s="24">
        <v>419.473567</v>
      </c>
      <c r="E9" s="25">
        <v>531.454582</v>
      </c>
      <c r="F9" s="24">
        <v>447.183074</v>
      </c>
      <c r="G9" s="26">
        <v>506.52459</v>
      </c>
      <c r="H9" s="25">
        <v>261.11996</v>
      </c>
      <c r="I9" s="24">
        <v>533.867568</v>
      </c>
      <c r="J9" s="25">
        <v>355.942709</v>
      </c>
      <c r="K9" s="24">
        <v>532.384686</v>
      </c>
      <c r="L9" s="24">
        <v>451.562573</v>
      </c>
      <c r="M9" s="26">
        <v>551.280622</v>
      </c>
      <c r="N9" s="23">
        <f t="shared" si="1"/>
        <v>5744.966753000001</v>
      </c>
      <c r="O9" s="8">
        <f t="shared" si="0"/>
        <v>0.09377150605982476</v>
      </c>
    </row>
    <row r="10" spans="1:15" ht="15.75">
      <c r="A10" s="6" t="s">
        <v>16</v>
      </c>
      <c r="B10" s="20">
        <v>260.060205</v>
      </c>
      <c r="C10" s="27">
        <v>733.0486800000001</v>
      </c>
      <c r="D10" s="20">
        <v>325.22880799999996</v>
      </c>
      <c r="E10" s="27">
        <v>403.325551</v>
      </c>
      <c r="F10" s="20">
        <v>373.301611</v>
      </c>
      <c r="G10" s="22">
        <v>451.64613199999997</v>
      </c>
      <c r="H10" s="27">
        <v>808.1794929999999</v>
      </c>
      <c r="I10" s="20">
        <v>170.80954000000003</v>
      </c>
      <c r="J10" s="27">
        <v>264.25221</v>
      </c>
      <c r="K10" s="20">
        <v>80.665379</v>
      </c>
      <c r="L10" s="20">
        <v>218.50620300000003</v>
      </c>
      <c r="M10" s="22">
        <v>826.6562700000001</v>
      </c>
      <c r="N10" s="23">
        <f t="shared" si="1"/>
        <v>4915.680082</v>
      </c>
      <c r="O10" s="7">
        <f t="shared" si="0"/>
        <v>0.08023557740464139</v>
      </c>
    </row>
    <row r="11" spans="1:15" ht="15.75">
      <c r="A11" s="6" t="s">
        <v>18</v>
      </c>
      <c r="B11" s="24">
        <v>478.01842400000004</v>
      </c>
      <c r="C11" s="25">
        <v>322.948559</v>
      </c>
      <c r="D11" s="24">
        <v>74.560233</v>
      </c>
      <c r="E11" s="25">
        <v>57.429329</v>
      </c>
      <c r="F11" s="24">
        <v>104.56121900000001</v>
      </c>
      <c r="G11" s="26">
        <v>16.49042</v>
      </c>
      <c r="H11" s="25">
        <v>203.152289</v>
      </c>
      <c r="I11" s="24">
        <v>85.782867</v>
      </c>
      <c r="J11" s="25">
        <v>95.53099800000001</v>
      </c>
      <c r="K11" s="24">
        <v>156.695849</v>
      </c>
      <c r="L11" s="24">
        <v>468.498428</v>
      </c>
      <c r="M11" s="26">
        <v>560.244902</v>
      </c>
      <c r="N11" s="23">
        <f t="shared" si="1"/>
        <v>2623.913517</v>
      </c>
      <c r="O11" s="8">
        <f t="shared" si="0"/>
        <v>0.04282850238103399</v>
      </c>
    </row>
    <row r="12" spans="1:15" ht="15.75">
      <c r="A12" s="1" t="s">
        <v>19</v>
      </c>
      <c r="B12" s="28">
        <v>257.351581</v>
      </c>
      <c r="C12" s="21">
        <v>127.390545</v>
      </c>
      <c r="D12" s="28">
        <v>96.918724</v>
      </c>
      <c r="E12" s="21">
        <v>83.06591399999999</v>
      </c>
      <c r="F12" s="28">
        <v>117.814459</v>
      </c>
      <c r="G12" s="29">
        <v>54.151377</v>
      </c>
      <c r="H12" s="21">
        <v>161.03786899999997</v>
      </c>
      <c r="I12" s="28">
        <v>211.48319199999997</v>
      </c>
      <c r="J12" s="21">
        <v>222.350835</v>
      </c>
      <c r="K12" s="28">
        <v>217.64010499999998</v>
      </c>
      <c r="L12" s="28">
        <v>440.410739</v>
      </c>
      <c r="M12" s="21">
        <v>303.664995</v>
      </c>
      <c r="N12" s="23">
        <f t="shared" si="1"/>
        <v>2293.280335</v>
      </c>
      <c r="O12" s="10">
        <f t="shared" si="0"/>
        <v>0.03743178334635863</v>
      </c>
    </row>
    <row r="13" spans="1:15" ht="15.75">
      <c r="A13" s="5" t="s">
        <v>20</v>
      </c>
      <c r="B13" s="20">
        <v>53.887918</v>
      </c>
      <c r="C13" s="27">
        <v>51.706406</v>
      </c>
      <c r="D13" s="20">
        <v>142.274791</v>
      </c>
      <c r="E13" s="27">
        <v>64.504048</v>
      </c>
      <c r="F13" s="20">
        <v>85.15358599999999</v>
      </c>
      <c r="G13" s="22">
        <v>102.90612800000001</v>
      </c>
      <c r="H13" s="27">
        <v>195.675785</v>
      </c>
      <c r="I13" s="20">
        <v>93.89306599999999</v>
      </c>
      <c r="J13" s="27">
        <v>206.942269</v>
      </c>
      <c r="K13" s="20">
        <v>190.952348</v>
      </c>
      <c r="L13" s="20">
        <v>139.605989</v>
      </c>
      <c r="M13" s="27">
        <v>159.341165</v>
      </c>
      <c r="N13" s="23">
        <f t="shared" si="1"/>
        <v>1486.8434989999998</v>
      </c>
      <c r="O13" s="8">
        <f t="shared" si="0"/>
        <v>0.024268818284054135</v>
      </c>
    </row>
    <row r="14" spans="1:15" ht="15.75">
      <c r="A14" s="6" t="s">
        <v>21</v>
      </c>
      <c r="B14" s="24">
        <v>78.35522700000001</v>
      </c>
      <c r="C14" s="25">
        <v>84.61222800000002</v>
      </c>
      <c r="D14" s="24">
        <v>71.97556499999999</v>
      </c>
      <c r="E14" s="25">
        <v>64.56306500000001</v>
      </c>
      <c r="F14" s="24">
        <v>54.771699</v>
      </c>
      <c r="G14" s="26">
        <v>103.33436599999999</v>
      </c>
      <c r="H14" s="25">
        <v>146.135561</v>
      </c>
      <c r="I14" s="24">
        <v>139.872436</v>
      </c>
      <c r="J14" s="25">
        <v>112.98688</v>
      </c>
      <c r="K14" s="24">
        <v>33.667467</v>
      </c>
      <c r="L14" s="24">
        <v>72.30498800000001</v>
      </c>
      <c r="M14" s="26">
        <v>117.14804600000001</v>
      </c>
      <c r="N14" s="23">
        <f t="shared" si="1"/>
        <v>1079.727528</v>
      </c>
      <c r="O14" s="8">
        <f t="shared" si="0"/>
        <v>0.017623718428299073</v>
      </c>
    </row>
    <row r="15" spans="1:15" ht="15.75">
      <c r="A15" s="6" t="s">
        <v>22</v>
      </c>
      <c r="B15" s="30">
        <v>35.447891</v>
      </c>
      <c r="C15" s="31">
        <v>27.905084</v>
      </c>
      <c r="D15" s="30">
        <v>32.37378</v>
      </c>
      <c r="E15" s="31">
        <v>24.671400999999996</v>
      </c>
      <c r="F15" s="30">
        <v>33.892673</v>
      </c>
      <c r="G15" s="32">
        <v>28.127062</v>
      </c>
      <c r="H15" s="31">
        <v>37.025949000000004</v>
      </c>
      <c r="I15" s="30">
        <v>25.838706</v>
      </c>
      <c r="J15" s="31">
        <v>25.802552</v>
      </c>
      <c r="K15" s="30">
        <v>27.265499</v>
      </c>
      <c r="L15" s="30">
        <v>31.041088000000002</v>
      </c>
      <c r="M15" s="32">
        <v>35.026582</v>
      </c>
      <c r="N15" s="23">
        <f t="shared" si="1"/>
        <v>364.418267</v>
      </c>
      <c r="O15" s="11">
        <f t="shared" si="0"/>
        <v>0.005948171887062152</v>
      </c>
    </row>
    <row r="16" spans="1:15" ht="15.75">
      <c r="A16" s="16" t="s">
        <v>27</v>
      </c>
      <c r="B16" s="30">
        <v>17.929468</v>
      </c>
      <c r="C16" s="31">
        <v>15.320991999999999</v>
      </c>
      <c r="D16" s="30">
        <v>1.279248</v>
      </c>
      <c r="E16" s="31">
        <v>0.918838</v>
      </c>
      <c r="F16" s="30">
        <v>0.209304</v>
      </c>
      <c r="G16" s="32">
        <v>0.204496</v>
      </c>
      <c r="H16" s="31">
        <v>15.300426000000002</v>
      </c>
      <c r="I16" s="30">
        <v>0.157587</v>
      </c>
      <c r="J16" s="31">
        <v>7.528818</v>
      </c>
      <c r="K16" s="30">
        <v>36.920498</v>
      </c>
      <c r="L16" s="31">
        <v>35.807243</v>
      </c>
      <c r="M16" s="24">
        <v>42.632964</v>
      </c>
      <c r="N16" s="23">
        <f t="shared" si="1"/>
        <v>174.209882</v>
      </c>
      <c r="O16" s="4">
        <f t="shared" si="0"/>
        <v>0.0028435191547651335</v>
      </c>
    </row>
    <row r="17" spans="1:15" ht="15.75">
      <c r="A17" s="9" t="s">
        <v>23</v>
      </c>
      <c r="B17" s="24">
        <v>3.870362</v>
      </c>
      <c r="C17" s="25">
        <v>7.309378</v>
      </c>
      <c r="D17" s="24">
        <v>4.584514</v>
      </c>
      <c r="E17" s="25">
        <v>7.634236</v>
      </c>
      <c r="F17" s="24">
        <v>9.611669</v>
      </c>
      <c r="G17" s="26">
        <v>4.106953</v>
      </c>
      <c r="H17" s="25">
        <v>1.430099</v>
      </c>
      <c r="I17" s="24">
        <v>1.413824</v>
      </c>
      <c r="J17" s="25">
        <v>5.248585</v>
      </c>
      <c r="K17" s="24">
        <v>2.35499</v>
      </c>
      <c r="L17" s="24">
        <v>3.832441</v>
      </c>
      <c r="M17" s="25">
        <v>6.447118</v>
      </c>
      <c r="N17" s="23">
        <f t="shared" si="1"/>
        <v>57.844168999999994</v>
      </c>
      <c r="O17" s="4">
        <f t="shared" si="0"/>
        <v>0.0009441542618286805</v>
      </c>
    </row>
    <row r="18" spans="1:15" ht="15.75">
      <c r="A18" s="13" t="s">
        <v>24</v>
      </c>
      <c r="B18" s="24">
        <v>0.461</v>
      </c>
      <c r="C18" s="25">
        <v>2.763532</v>
      </c>
      <c r="D18" s="24">
        <v>3.2527470000000003</v>
      </c>
      <c r="E18" s="25">
        <v>7.444056</v>
      </c>
      <c r="F18" s="24">
        <v>6.125823</v>
      </c>
      <c r="G18" s="26">
        <v>3.886194</v>
      </c>
      <c r="H18" s="25">
        <v>2.071676</v>
      </c>
      <c r="I18" s="24">
        <v>4.795632</v>
      </c>
      <c r="J18" s="25">
        <v>8.656579</v>
      </c>
      <c r="K18" s="24">
        <v>5.859118</v>
      </c>
      <c r="L18" s="24">
        <v>2.344591</v>
      </c>
      <c r="M18" s="26">
        <v>4.234424</v>
      </c>
      <c r="N18" s="23">
        <f t="shared" si="1"/>
        <v>51.895372</v>
      </c>
      <c r="O18" s="4">
        <f t="shared" si="0"/>
        <v>0.0008470557618864709</v>
      </c>
    </row>
    <row r="19" spans="1:15" ht="15.75">
      <c r="A19" s="14" t="s">
        <v>25</v>
      </c>
      <c r="B19" s="24">
        <v>0.461</v>
      </c>
      <c r="C19" s="24"/>
      <c r="D19" s="24">
        <v>3.223532</v>
      </c>
      <c r="E19" s="24">
        <v>7.444056</v>
      </c>
      <c r="F19" s="28">
        <v>6.125823</v>
      </c>
      <c r="G19" s="29">
        <v>3.886194</v>
      </c>
      <c r="H19" s="24">
        <v>2.071676</v>
      </c>
      <c r="I19" s="28">
        <v>4.795632</v>
      </c>
      <c r="J19" s="24">
        <v>8.656579</v>
      </c>
      <c r="K19" s="28">
        <v>5.859118</v>
      </c>
      <c r="L19" s="30">
        <v>2.344591</v>
      </c>
      <c r="M19" s="21">
        <v>4.234424</v>
      </c>
      <c r="N19" s="23">
        <f t="shared" si="1"/>
        <v>49.102625</v>
      </c>
      <c r="O19" s="4">
        <f t="shared" si="0"/>
        <v>0.0008014714959553749</v>
      </c>
    </row>
    <row r="20" spans="1:15" ht="15.75">
      <c r="A20" s="12" t="s">
        <v>30</v>
      </c>
      <c r="B20" s="24">
        <v>0.002267</v>
      </c>
      <c r="C20" s="24">
        <v>0.6</v>
      </c>
      <c r="D20" s="28"/>
      <c r="E20" s="24"/>
      <c r="F20" s="20"/>
      <c r="G20" s="20"/>
      <c r="H20" s="21">
        <v>7.6999</v>
      </c>
      <c r="I20" s="20"/>
      <c r="J20" s="21">
        <v>12.32594</v>
      </c>
      <c r="K20" s="20">
        <v>0.709248</v>
      </c>
      <c r="L20" s="28">
        <v>1.060006</v>
      </c>
      <c r="M20" s="26">
        <v>0.134907</v>
      </c>
      <c r="N20" s="23">
        <f t="shared" si="1"/>
        <v>22.532268</v>
      </c>
      <c r="O20" s="4">
        <f t="shared" si="0"/>
        <v>0.0003677801449765144</v>
      </c>
    </row>
    <row r="21" spans="1:15" ht="15.75">
      <c r="A21" s="12" t="s">
        <v>31</v>
      </c>
      <c r="B21" s="33"/>
      <c r="C21" s="34"/>
      <c r="D21" s="34"/>
      <c r="E21" s="34"/>
      <c r="F21" s="34"/>
      <c r="G21" s="24"/>
      <c r="H21" s="24"/>
      <c r="I21" s="24"/>
      <c r="J21" s="24"/>
      <c r="K21" s="24"/>
      <c r="L21" s="34"/>
      <c r="M21" s="20">
        <v>20</v>
      </c>
      <c r="N21" s="23">
        <f t="shared" si="1"/>
        <v>20</v>
      </c>
      <c r="O21" s="4">
        <f t="shared" si="0"/>
        <v>0.0003264475151604929</v>
      </c>
    </row>
    <row r="22" spans="1:15" ht="15.75">
      <c r="A22" s="15" t="s">
        <v>28</v>
      </c>
      <c r="B22" s="35">
        <v>0.226649</v>
      </c>
      <c r="C22" s="24">
        <v>0.150071</v>
      </c>
      <c r="D22" s="30">
        <v>0.28338</v>
      </c>
      <c r="E22" s="21">
        <v>0.294479</v>
      </c>
      <c r="F22" s="24">
        <v>0.175469</v>
      </c>
      <c r="G22" s="36">
        <v>0.227894</v>
      </c>
      <c r="H22" s="21">
        <v>0.204242</v>
      </c>
      <c r="I22" s="28">
        <v>0.205579</v>
      </c>
      <c r="J22" s="21">
        <v>0.204716</v>
      </c>
      <c r="K22" s="28">
        <v>0.177114</v>
      </c>
      <c r="L22" s="36">
        <v>0.204555</v>
      </c>
      <c r="M22" s="24">
        <v>0.176308</v>
      </c>
      <c r="N22" s="23">
        <f t="shared" si="1"/>
        <v>2.5304560000000005</v>
      </c>
      <c r="O22" s="4">
        <f t="shared" si="0"/>
        <v>4.130305367114802E-05</v>
      </c>
    </row>
    <row r="23" spans="1:15" ht="15.75">
      <c r="A23" s="15" t="s">
        <v>26</v>
      </c>
      <c r="B23" s="24"/>
      <c r="C23" s="25"/>
      <c r="D23" s="24">
        <v>0.212791</v>
      </c>
      <c r="E23" s="25"/>
      <c r="F23" s="24">
        <v>0.093244</v>
      </c>
      <c r="G23" s="26">
        <v>0.093417</v>
      </c>
      <c r="H23" s="25">
        <v>0.09421</v>
      </c>
      <c r="I23" s="24">
        <v>0.094502</v>
      </c>
      <c r="J23" s="25">
        <v>0.093493</v>
      </c>
      <c r="K23" s="24">
        <v>0.114656</v>
      </c>
      <c r="L23" s="25">
        <v>0.09467</v>
      </c>
      <c r="M23" s="24">
        <v>0.127091</v>
      </c>
      <c r="N23" s="23">
        <f t="shared" si="1"/>
        <v>1.0180740000000001</v>
      </c>
      <c r="O23" s="4">
        <f t="shared" si="0"/>
        <v>1.6617386377475184E-05</v>
      </c>
    </row>
    <row r="24" spans="1:15" ht="16.5" thickBot="1">
      <c r="A24" s="17" t="s">
        <v>29</v>
      </c>
      <c r="B24" s="37">
        <f>SUM(B6:B23)</f>
        <v>4964.159672</v>
      </c>
      <c r="C24" s="37">
        <f aca="true" t="shared" si="2" ref="C24:M24">SUM(C6:C23)</f>
        <v>4737.196524000001</v>
      </c>
      <c r="D24" s="37">
        <f t="shared" si="2"/>
        <v>4812.412633</v>
      </c>
      <c r="E24" s="37">
        <f t="shared" si="2"/>
        <v>5093.727218999999</v>
      </c>
      <c r="F24" s="37">
        <f t="shared" si="2"/>
        <v>5165.894670000001</v>
      </c>
      <c r="G24" s="37">
        <f t="shared" si="2"/>
        <v>4967.321712999999</v>
      </c>
      <c r="H24" s="37">
        <f t="shared" si="2"/>
        <v>5726.604388999997</v>
      </c>
      <c r="I24" s="37">
        <f t="shared" si="2"/>
        <v>4973.542761999999</v>
      </c>
      <c r="J24" s="37">
        <f t="shared" si="2"/>
        <v>4922.926833000002</v>
      </c>
      <c r="K24" s="37">
        <f t="shared" si="2"/>
        <v>4758.674043000002</v>
      </c>
      <c r="L24" s="37">
        <f t="shared" si="2"/>
        <v>5087.080585999999</v>
      </c>
      <c r="M24" s="37">
        <f t="shared" si="2"/>
        <v>6056.050119000002</v>
      </c>
      <c r="N24" s="23">
        <f t="shared" si="1"/>
        <v>61265.591163</v>
      </c>
      <c r="O24" s="4">
        <f t="shared" si="0"/>
        <v>1</v>
      </c>
    </row>
    <row r="26" ht="15">
      <c r="A26" s="18" t="s">
        <v>34</v>
      </c>
    </row>
    <row r="27" ht="15">
      <c r="A27" s="19" t="s">
        <v>35</v>
      </c>
    </row>
  </sheetData>
  <sheetProtection/>
  <mergeCells count="3">
    <mergeCell ref="A3:O3"/>
    <mergeCell ref="B4:M4"/>
    <mergeCell ref="N4:O4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 Marcotulli</dc:creator>
  <cp:keywords/>
  <dc:description/>
  <cp:lastModifiedBy>gperrella</cp:lastModifiedBy>
  <cp:lastPrinted>2016-08-09T13:01:47Z</cp:lastPrinted>
  <dcterms:created xsi:type="dcterms:W3CDTF">2015-08-03T12:11:17Z</dcterms:created>
  <dcterms:modified xsi:type="dcterms:W3CDTF">2016-08-09T14:23:26Z</dcterms:modified>
  <cp:category/>
  <cp:version/>
  <cp:contentType/>
  <cp:contentStatus/>
</cp:coreProperties>
</file>