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150" windowWidth="7680" windowHeight="7920" activeTab="0"/>
  </bookViews>
  <sheets>
    <sheet name="Importazioni Paese Origine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<sst xmlns="http://schemas.openxmlformats.org/spreadsheetml/2006/main" count="32" uniqueCount="32">
  <si>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MESE</t>
  </si>
  <si>
    <t>Totale complessivo</t>
  </si>
  <si>
    <t>ALGERIA</t>
  </si>
  <si>
    <t>LIBIA</t>
  </si>
  <si>
    <t>NORVEGIA</t>
  </si>
  <si>
    <t>OLANDA</t>
  </si>
  <si>
    <t>RUSSIA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</si>
  <si>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</si>
  <si>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</si>
  <si>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</si>
  <si>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</si>
  <si>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</si>
  <si>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</si>
  <si>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</si>
  <si>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</si>
  <si>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</si>
  <si>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</si>
  <si>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</si>
  <si>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</si>
  <si>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Peso %</t>
  </si>
  <si>
    <t>* Le importazioni sono suddivise per Paese di provenienza fisica del gas e non contrattuale. Il gas importato in regime di swap è quindi contabilizzato in funzione dell'origine fisica del gas.</t>
  </si>
  <si>
    <t>CROAZIA</t>
  </si>
  <si>
    <t>ALTRI UE</t>
  </si>
  <si>
    <t>GERMANIA</t>
  </si>
  <si>
    <t>AUSTRIA</t>
  </si>
  <si>
    <t>ALTRI NON UE</t>
  </si>
  <si>
    <t>Fonte: Ministero dello Sviluppo Economico - Dipartimento per l'Energia - DGSAIE</t>
  </si>
  <si>
    <t>QUATAR</t>
  </si>
  <si>
    <t>REGNO UNITO</t>
  </si>
  <si>
    <t>SCONOSCIUTO</t>
  </si>
  <si>
    <r>
      <t>IMPORTAZIONI DI GAS NATURALE PER PAESE DI ORIGINE* - ANNO 2013 Miliardi di standard metri cubi a 38,1 MJ/m</t>
    </r>
    <r>
      <rPr>
        <b/>
        <vertAlign val="superscript"/>
        <sz val="12"/>
        <rFont val="Arial"/>
        <family val="2"/>
      </rPr>
      <t>3</t>
    </r>
  </si>
  <si>
    <t>Totale 2013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</si>
</sst>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0.00000000"/>
    <numFmt numFmtId="179" formatCode="#,##0.0"/>
    <numFmt numFmtId="180" formatCode="_-* #,##0.0_-;\-* #,##0.0_-;_-* &quot;-&quot;?_-;_-@_-"/>
    <numFmt numFmtId="181" formatCode="_-* #,##0_-;\-* #,##0_-;_-* &quot;-&quot;??_-;_-@_-"/>
    <numFmt numFmtId="182" formatCode="0.0%"/>
    <numFmt numFmtId="183" formatCode="_-* #,##0.0_-;\-* #,##0.0_-;_-* &quot;-&quot;??_-;_-@_-"/>
    <numFmt numFmtId="184" formatCode="0.000,,,"/>
  </numFmts>
  <fonts count="2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u val="single"/>
      <sz val="5.5"/>
      <color indexed="12"/>
      <name val="Arial"/>
      <family val="2"/>
    </font>
    <font>
      <u val="single"/>
      <sz val="5.5"/>
      <color indexed="36"/>
      <name val="Arial"/>
      <family val="2"/>
    </font>
    <font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 vertical="center"/>
    </xf>
    <xf numFmtId="182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181" fontId="0" fillId="0" borderId="0" xfId="45" applyNumberFormat="1" applyFont="1" applyBorder="1" applyAlignment="1">
      <alignment/>
    </xf>
    <xf numFmtId="182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184" fontId="3" fillId="0" borderId="14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184" fontId="7" fillId="0" borderId="15" xfId="0" applyNumberFormat="1" applyFont="1" applyFill="1" applyBorder="1" applyAlignment="1">
      <alignment horizontal="right" indent="1"/>
    </xf>
    <xf numFmtId="184" fontId="25" fillId="0" borderId="15" xfId="0" applyNumberFormat="1" applyFont="1" applyFill="1" applyBorder="1" applyAlignment="1">
      <alignment horizontal="right" inden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2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1" max="1" width="17.57421875" style="0" customWidth="1"/>
    <col min="2" max="13" width="13.00390625" style="0" customWidth="1"/>
    <col min="14" max="14" width="14.57421875" style="0" customWidth="1"/>
    <col min="15" max="15" width="10.421875" style="0" customWidth="1"/>
  </cols>
  <sheetData>
    <row r="2" ht="13.5" thickBot="1"/>
    <row r="3" spans="1:15" ht="18.75">
      <c r="A3" s="16" t="s">
        <v>30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</row>
    <row r="4" spans="1:15" ht="12.75">
      <c r="A4" s="2"/>
      <c r="B4" s="19" t="s">
        <v>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  <c r="O4" s="21"/>
    </row>
    <row r="5" spans="1:15" ht="12.75">
      <c r="A5" s="2"/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  <c r="H5" s="12" t="s">
        <v>13</v>
      </c>
      <c r="I5" s="12" t="s">
        <v>14</v>
      </c>
      <c r="J5" s="12" t="s">
        <v>15</v>
      </c>
      <c r="K5" s="12" t="s">
        <v>16</v>
      </c>
      <c r="L5" s="12" t="s">
        <v>17</v>
      </c>
      <c r="M5" s="12" t="s">
        <v>18</v>
      </c>
      <c r="N5" s="12" t="s">
        <v>31</v>
      </c>
      <c r="O5" s="13" t="s">
        <v>19</v>
      </c>
    </row>
    <row r="6" spans="1:15" ht="15.75">
      <c r="A6" s="2" t="s">
        <v>6</v>
      </c>
      <c r="B6" s="14">
        <v>2462201248</v>
      </c>
      <c r="C6" s="14">
        <v>2240738967</v>
      </c>
      <c r="D6" s="14">
        <v>2497941205</v>
      </c>
      <c r="E6" s="14">
        <v>2467964470</v>
      </c>
      <c r="F6" s="14">
        <v>2424152587</v>
      </c>
      <c r="G6" s="14">
        <v>2160141764</v>
      </c>
      <c r="H6" s="14">
        <v>2227319189</v>
      </c>
      <c r="I6" s="14">
        <v>2093783968</v>
      </c>
      <c r="J6" s="14">
        <v>2228011553</v>
      </c>
      <c r="K6" s="14">
        <v>1995423400</v>
      </c>
      <c r="L6" s="14">
        <v>2284966580</v>
      </c>
      <c r="M6" s="14">
        <v>2989924202</v>
      </c>
      <c r="N6" s="11">
        <f aca="true" t="shared" si="0" ref="N6:N19">SUM(B6:M6)</f>
        <v>28072569133</v>
      </c>
      <c r="O6" s="6">
        <f aca="true" t="shared" si="1" ref="O6:O19">N6/$N$19</f>
        <v>0.45303044500103445</v>
      </c>
    </row>
    <row r="7" spans="1:15" ht="15.75">
      <c r="A7" s="2" t="s">
        <v>2</v>
      </c>
      <c r="B7" s="14">
        <v>2342791798</v>
      </c>
      <c r="C7" s="14">
        <v>1799720276</v>
      </c>
      <c r="D7" s="14">
        <v>1642629202</v>
      </c>
      <c r="E7" s="14">
        <v>622316966</v>
      </c>
      <c r="F7" s="14">
        <v>610765000</v>
      </c>
      <c r="G7" s="14">
        <v>526763000</v>
      </c>
      <c r="H7" s="14">
        <v>664768000</v>
      </c>
      <c r="I7" s="14">
        <v>455589000</v>
      </c>
      <c r="J7" s="14">
        <v>344600000</v>
      </c>
      <c r="K7" s="14">
        <v>1164574005</v>
      </c>
      <c r="L7" s="14">
        <v>1144591053</v>
      </c>
      <c r="M7" s="14">
        <v>1199057037</v>
      </c>
      <c r="N7" s="11">
        <f t="shared" si="0"/>
        <v>12518165337</v>
      </c>
      <c r="O7" s="6">
        <f t="shared" si="1"/>
        <v>0.20201606722738832</v>
      </c>
    </row>
    <row r="8" spans="1:15" ht="15.75">
      <c r="A8" s="2" t="s">
        <v>3</v>
      </c>
      <c r="B8" s="14">
        <v>518740197</v>
      </c>
      <c r="C8" s="14">
        <v>405536084</v>
      </c>
      <c r="D8" s="14">
        <v>439392676</v>
      </c>
      <c r="E8" s="14">
        <v>632637217</v>
      </c>
      <c r="F8" s="14">
        <v>495513730</v>
      </c>
      <c r="G8" s="14">
        <v>552747040</v>
      </c>
      <c r="H8" s="14">
        <v>496163449</v>
      </c>
      <c r="I8" s="14">
        <v>591380199</v>
      </c>
      <c r="J8" s="14">
        <v>517564231</v>
      </c>
      <c r="K8" s="14">
        <v>283500000</v>
      </c>
      <c r="L8" s="14">
        <v>232900000</v>
      </c>
      <c r="M8" s="14">
        <v>538928340</v>
      </c>
      <c r="N8" s="11">
        <f t="shared" si="0"/>
        <v>5705003163</v>
      </c>
      <c r="O8" s="6">
        <f t="shared" si="1"/>
        <v>0.0920663908394479</v>
      </c>
    </row>
    <row r="9" spans="1:15" ht="15.75">
      <c r="A9" s="2" t="s">
        <v>27</v>
      </c>
      <c r="B9" s="14">
        <v>538956000</v>
      </c>
      <c r="C9" s="14">
        <v>539136000</v>
      </c>
      <c r="D9" s="14">
        <v>359839000</v>
      </c>
      <c r="E9" s="14">
        <v>447552000</v>
      </c>
      <c r="F9" s="14">
        <v>444476000</v>
      </c>
      <c r="G9" s="14">
        <v>448036000</v>
      </c>
      <c r="H9" s="14">
        <v>623156000</v>
      </c>
      <c r="I9" s="14">
        <v>360534000</v>
      </c>
      <c r="J9" s="14">
        <v>311100000</v>
      </c>
      <c r="K9" s="14">
        <v>446635000</v>
      </c>
      <c r="L9" s="14">
        <v>360309000</v>
      </c>
      <c r="M9" s="14">
        <v>442452000</v>
      </c>
      <c r="N9" s="11">
        <f t="shared" si="0"/>
        <v>5322181000</v>
      </c>
      <c r="O9" s="6">
        <f t="shared" si="1"/>
        <v>0.08588847053445248</v>
      </c>
    </row>
    <row r="10" spans="1:15" ht="15.75">
      <c r="A10" s="2" t="s">
        <v>5</v>
      </c>
      <c r="B10" s="14">
        <v>49634223</v>
      </c>
      <c r="C10" s="14">
        <v>41614412</v>
      </c>
      <c r="D10" s="14">
        <v>118388777</v>
      </c>
      <c r="E10" s="14">
        <v>93481703</v>
      </c>
      <c r="F10" s="14">
        <v>144927837</v>
      </c>
      <c r="G10" s="14">
        <v>127851291</v>
      </c>
      <c r="H10" s="14">
        <v>373104962</v>
      </c>
      <c r="I10" s="14">
        <v>282039232</v>
      </c>
      <c r="J10" s="14">
        <v>405638719</v>
      </c>
      <c r="K10" s="14">
        <v>166668571</v>
      </c>
      <c r="L10" s="14">
        <v>184808965</v>
      </c>
      <c r="M10" s="14">
        <v>793246239</v>
      </c>
      <c r="N10" s="11">
        <f t="shared" si="0"/>
        <v>2781404931</v>
      </c>
      <c r="O10" s="6">
        <f t="shared" si="1"/>
        <v>0.044885849515560315</v>
      </c>
    </row>
    <row r="11" spans="1:15" ht="15.75">
      <c r="A11" s="2" t="s">
        <v>23</v>
      </c>
      <c r="B11" s="14">
        <v>66082673</v>
      </c>
      <c r="C11" s="14">
        <v>12308275</v>
      </c>
      <c r="D11" s="14">
        <v>11120780</v>
      </c>
      <c r="E11" s="14">
        <v>37716064</v>
      </c>
      <c r="F11" s="14">
        <v>259869162</v>
      </c>
      <c r="G11" s="14">
        <v>259082597</v>
      </c>
      <c r="H11" s="14">
        <v>210641894</v>
      </c>
      <c r="I11" s="14">
        <v>194672527</v>
      </c>
      <c r="J11" s="14">
        <v>305772879</v>
      </c>
      <c r="K11" s="14">
        <v>280840032</v>
      </c>
      <c r="L11" s="14">
        <v>161883308</v>
      </c>
      <c r="M11" s="14">
        <v>302282154</v>
      </c>
      <c r="N11" s="11">
        <f t="shared" si="0"/>
        <v>2102272345</v>
      </c>
      <c r="O11" s="6">
        <f t="shared" si="1"/>
        <v>0.03392612095660159</v>
      </c>
    </row>
    <row r="12" spans="1:15" ht="15.75">
      <c r="A12" s="2" t="s">
        <v>4</v>
      </c>
      <c r="B12" s="14">
        <v>105842953</v>
      </c>
      <c r="C12" s="14">
        <v>73128436</v>
      </c>
      <c r="D12" s="14">
        <v>58663814</v>
      </c>
      <c r="E12" s="14">
        <v>49534323</v>
      </c>
      <c r="F12" s="14">
        <v>166303983</v>
      </c>
      <c r="G12" s="14">
        <v>209501766</v>
      </c>
      <c r="H12" s="14">
        <v>237872885</v>
      </c>
      <c r="I12" s="14">
        <v>170598641</v>
      </c>
      <c r="J12" s="14">
        <v>276613335</v>
      </c>
      <c r="K12" s="14">
        <v>197256345</v>
      </c>
      <c r="L12" s="14">
        <v>158166649</v>
      </c>
      <c r="M12" s="14">
        <v>300554341</v>
      </c>
      <c r="N12" s="11">
        <f t="shared" si="0"/>
        <v>2004037471</v>
      </c>
      <c r="O12" s="6">
        <f t="shared" si="1"/>
        <v>0.03234082292164099</v>
      </c>
    </row>
    <row r="13" spans="1:15" ht="15.75">
      <c r="A13" s="2" t="s">
        <v>22</v>
      </c>
      <c r="B13" s="14">
        <v>34937224</v>
      </c>
      <c r="C13" s="14">
        <v>16540719</v>
      </c>
      <c r="D13" s="14">
        <v>14313987</v>
      </c>
      <c r="E13" s="14">
        <v>37860570</v>
      </c>
      <c r="F13" s="14">
        <v>91576585</v>
      </c>
      <c r="G13" s="14">
        <v>106020235</v>
      </c>
      <c r="H13" s="14">
        <v>129956511</v>
      </c>
      <c r="I13" s="14">
        <v>94652677</v>
      </c>
      <c r="J13" s="14">
        <v>69862342</v>
      </c>
      <c r="K13" s="14">
        <v>244412628</v>
      </c>
      <c r="L13" s="14">
        <v>317511117</v>
      </c>
      <c r="M13" s="14">
        <v>242834623</v>
      </c>
      <c r="N13" s="11">
        <f t="shared" si="0"/>
        <v>1400479218</v>
      </c>
      <c r="O13" s="6">
        <f t="shared" si="1"/>
        <v>0.02260070036124402</v>
      </c>
    </row>
    <row r="14" spans="1:15" ht="15.75">
      <c r="A14" s="2" t="s">
        <v>24</v>
      </c>
      <c r="B14" s="14">
        <v>68629355</v>
      </c>
      <c r="C14" s="14">
        <v>61637284</v>
      </c>
      <c r="D14" s="14">
        <v>73324417</v>
      </c>
      <c r="E14" s="14">
        <v>92950069</v>
      </c>
      <c r="F14" s="14">
        <v>107110911</v>
      </c>
      <c r="G14" s="14">
        <v>105063358</v>
      </c>
      <c r="H14" s="14">
        <v>94477351</v>
      </c>
      <c r="I14" s="14">
        <v>95827500</v>
      </c>
      <c r="J14" s="14">
        <v>94047650</v>
      </c>
      <c r="K14" s="14">
        <v>90472204</v>
      </c>
      <c r="L14" s="14">
        <v>62320455</v>
      </c>
      <c r="M14" s="14">
        <v>141555898</v>
      </c>
      <c r="N14" s="11">
        <f t="shared" si="0"/>
        <v>1087416452</v>
      </c>
      <c r="O14" s="6">
        <f t="shared" si="1"/>
        <v>0.017548545586157413</v>
      </c>
    </row>
    <row r="15" spans="1:15" ht="15.75">
      <c r="A15" s="2" t="s">
        <v>21</v>
      </c>
      <c r="B15" s="14">
        <v>23417403</v>
      </c>
      <c r="C15" s="14">
        <v>18594838</v>
      </c>
      <c r="D15" s="14">
        <v>28217751</v>
      </c>
      <c r="E15" s="14">
        <v>13869731</v>
      </c>
      <c r="F15" s="14">
        <v>22608001</v>
      </c>
      <c r="G15" s="14">
        <v>28666147</v>
      </c>
      <c r="H15" s="14">
        <v>31482961</v>
      </c>
      <c r="I15" s="14">
        <v>37238420</v>
      </c>
      <c r="J15" s="14">
        <v>34087625</v>
      </c>
      <c r="K15" s="14">
        <v>52410041</v>
      </c>
      <c r="L15" s="14">
        <v>36396448</v>
      </c>
      <c r="M15" s="14">
        <v>40170180</v>
      </c>
      <c r="N15" s="11">
        <f t="shared" si="0"/>
        <v>367159546</v>
      </c>
      <c r="O15" s="6">
        <f t="shared" si="1"/>
        <v>0.0059251596005592344</v>
      </c>
    </row>
    <row r="16" spans="1:15" ht="15.75">
      <c r="A16" s="2" t="s">
        <v>25</v>
      </c>
      <c r="B16" s="14">
        <v>11689850</v>
      </c>
      <c r="C16" s="14">
        <v>1120000</v>
      </c>
      <c r="D16" s="14">
        <v>7990066</v>
      </c>
      <c r="E16" s="14">
        <v>30628579</v>
      </c>
      <c r="F16" s="14">
        <v>62807359</v>
      </c>
      <c r="G16" s="14">
        <v>48411024</v>
      </c>
      <c r="H16" s="14">
        <v>25298011</v>
      </c>
      <c r="I16" s="14">
        <v>36482495</v>
      </c>
      <c r="J16" s="14">
        <v>40866215</v>
      </c>
      <c r="K16" s="14">
        <v>10603051</v>
      </c>
      <c r="L16" s="14">
        <v>8129843</v>
      </c>
      <c r="M16" s="14">
        <v>6977659</v>
      </c>
      <c r="N16" s="11">
        <f t="shared" si="0"/>
        <v>291004152</v>
      </c>
      <c r="O16" s="6">
        <f t="shared" si="1"/>
        <v>0.0046961765363589345</v>
      </c>
    </row>
    <row r="17" spans="1:15" ht="15.75">
      <c r="A17" s="10" t="s">
        <v>29</v>
      </c>
      <c r="B17" s="14">
        <v>37541403</v>
      </c>
      <c r="C17" s="14">
        <f>100000+37541403</f>
        <v>37641403</v>
      </c>
      <c r="D17" s="14">
        <v>6302236</v>
      </c>
      <c r="E17" s="14">
        <v>21650424</v>
      </c>
      <c r="F17" s="14">
        <v>23327555</v>
      </c>
      <c r="G17" s="14">
        <v>29155979</v>
      </c>
      <c r="H17" s="14">
        <v>19238353</v>
      </c>
      <c r="I17" s="14">
        <v>5000000</v>
      </c>
      <c r="J17" s="14">
        <v>18055224</v>
      </c>
      <c r="K17" s="14">
        <v>18557670</v>
      </c>
      <c r="L17" s="14">
        <v>18806027</v>
      </c>
      <c r="M17" s="14">
        <v>28680672</v>
      </c>
      <c r="N17" s="11">
        <f t="shared" si="0"/>
        <v>263956946</v>
      </c>
      <c r="O17" s="6">
        <f t="shared" si="1"/>
        <v>0.004259693230817416</v>
      </c>
    </row>
    <row r="18" spans="1:15" ht="15.75">
      <c r="A18" s="10" t="s">
        <v>28</v>
      </c>
      <c r="B18" s="14">
        <v>0</v>
      </c>
      <c r="C18" s="14">
        <v>0</v>
      </c>
      <c r="D18" s="14">
        <v>0</v>
      </c>
      <c r="E18" s="14">
        <v>0</v>
      </c>
      <c r="F18" s="14">
        <v>4671000</v>
      </c>
      <c r="G18" s="14">
        <v>5808000</v>
      </c>
      <c r="H18" s="14">
        <v>3150000</v>
      </c>
      <c r="I18" s="14">
        <v>5845000</v>
      </c>
      <c r="J18" s="14">
        <v>10342000</v>
      </c>
      <c r="K18" s="14">
        <v>7704000</v>
      </c>
      <c r="L18" s="14">
        <v>4774000</v>
      </c>
      <c r="M18" s="14">
        <v>8243000</v>
      </c>
      <c r="N18" s="11">
        <f t="shared" si="0"/>
        <v>50537000</v>
      </c>
      <c r="O18" s="6">
        <f t="shared" si="1"/>
        <v>0.0008155576887369341</v>
      </c>
    </row>
    <row r="19" spans="1:15" ht="16.5" thickBot="1">
      <c r="A19" s="3" t="s">
        <v>1</v>
      </c>
      <c r="B19" s="15">
        <f aca="true" t="shared" si="2" ref="B19:M19">SUM(B6:B18)</f>
        <v>6260464327</v>
      </c>
      <c r="C19" s="15">
        <f t="shared" si="2"/>
        <v>5247716694</v>
      </c>
      <c r="D19" s="15">
        <f t="shared" si="2"/>
        <v>5258123911</v>
      </c>
      <c r="E19" s="15">
        <f t="shared" si="2"/>
        <v>4548162116</v>
      </c>
      <c r="F19" s="15">
        <f t="shared" si="2"/>
        <v>4858109710</v>
      </c>
      <c r="G19" s="15">
        <f t="shared" si="2"/>
        <v>4607248201</v>
      </c>
      <c r="H19" s="15">
        <f t="shared" si="2"/>
        <v>5136629566</v>
      </c>
      <c r="I19" s="15">
        <f t="shared" si="2"/>
        <v>4423643659</v>
      </c>
      <c r="J19" s="15">
        <f t="shared" si="2"/>
        <v>4656561773</v>
      </c>
      <c r="K19" s="15">
        <f t="shared" si="2"/>
        <v>4959056947</v>
      </c>
      <c r="L19" s="15">
        <f t="shared" si="2"/>
        <v>4975563445</v>
      </c>
      <c r="M19" s="15">
        <f t="shared" si="2"/>
        <v>7034906345</v>
      </c>
      <c r="N19" s="11">
        <f t="shared" si="0"/>
        <v>61966186694</v>
      </c>
      <c r="O19" s="6">
        <f t="shared" si="1"/>
        <v>1</v>
      </c>
    </row>
    <row r="20" spans="1:15" ht="12.7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9"/>
    </row>
    <row r="21" spans="1:14" ht="12.75">
      <c r="A21" s="5" t="s">
        <v>26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3" ht="12.75">
      <c r="A22" s="4" t="s">
        <v>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sheetProtection/>
  <mergeCells count="3">
    <mergeCell ref="A3:O3"/>
    <mergeCell ref="B4:M4"/>
    <mergeCell ref="N4:O4"/>
  </mergeCells>
  <printOptions/>
  <pageMargins left="0.58" right="0.36" top="0.4" bottom="0.42" header="0.5" footer="0.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perrella</dc:creator>
  <cp:keywords/>
  <dc:description/>
  <cp:lastModifiedBy>gperrella</cp:lastModifiedBy>
  <cp:lastPrinted>2012-01-30T10:42:57Z</cp:lastPrinted>
  <dcterms:created xsi:type="dcterms:W3CDTF">2005-10-03T10:50:13Z</dcterms:created>
  <dcterms:modified xsi:type="dcterms:W3CDTF">2014-11-17T17:34:55Z</dcterms:modified>
  <cp:category/>
  <cp:version/>
  <cp:contentType/>
  <cp:contentStatus/>
</cp:coreProperties>
</file>