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150" windowWidth="7680" windowHeight="7920" activeTab="0"/>
  </bookViews>
  <sheets>
    <sheet name="Importazioni Paese Origine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<sst xmlns="http://schemas.openxmlformats.org/spreadsheetml/2006/main" count="32" uniqueCount="32">
  <si>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MESE</t>
  </si>
  <si>
    <t>Totale complessivo</t>
  </si>
  <si>
    <t>ALGERIA</t>
  </si>
  <si>
    <t>LIBIA</t>
  </si>
  <si>
    <t>NORVEGIA</t>
  </si>
  <si>
    <t>OLANDA</t>
  </si>
  <si>
    <t>RUSSIA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</si>
  <si>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</si>
  <si>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</si>
  <si>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</si>
  <si>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</si>
  <si>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</si>
  <si>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</si>
  <si>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</si>
  <si>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</si>
  <si>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</si>
  <si>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</si>
  <si>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</si>
  <si>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</si>
  <si>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Peso %</t>
  </si>
  <si>
    <t>* Le importazioni sono suddivise per Paese di provenienza fisica del gas e non contrattuale. Il gas importato in regime di swap è quindi contabilizzato in funzione dell'origine fisica del gas.</t>
  </si>
  <si>
    <t>CROAZIA</t>
  </si>
  <si>
    <t>ALTRI UE</t>
  </si>
  <si>
    <t>GERMANIA</t>
  </si>
  <si>
    <t>AUSTRIA</t>
  </si>
  <si>
    <t>ALTRI NON UE</t>
  </si>
  <si>
    <t>Fonte: Ministero dello Sviluppo Economico - Dipartimento per l'Energia - DGSAIE</t>
  </si>
  <si>
    <t>QUATAR</t>
  </si>
  <si>
    <r>
      <t>IMPORTAZIONI DI GAS NATURALE PER PAESE DI ORIGINE* - ANNO 2010 Milioni di standard metri cubi a 38,1 MJ/m</t>
    </r>
    <r>
      <rPr>
        <b/>
        <vertAlign val="superscript"/>
        <sz val="12"/>
        <rFont val="Arial"/>
        <family val="2"/>
      </rPr>
      <t>3</t>
    </r>
  </si>
  <si>
    <t>EGITTO</t>
  </si>
  <si>
    <t>TRINIDAD TOBAGO</t>
  </si>
  <si>
    <t>Totale 2010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</si>
</sst>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0.00000000"/>
    <numFmt numFmtId="179" formatCode="#,##0.0"/>
    <numFmt numFmtId="180" formatCode="_-* #,##0.0_-;\-* #,##0.0_-;_-* &quot;-&quot;?_-;_-@_-"/>
    <numFmt numFmtId="181" formatCode="_-* #,##0_-;\-* #,##0_-;_-* &quot;-&quot;??_-;_-@_-"/>
    <numFmt numFmtId="182" formatCode="0.0%"/>
    <numFmt numFmtId="183" formatCode="_-* #,##0.0_-;\-* #,##0.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8"/>
      <name val="Tahoma"/>
      <family val="2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 vertical="center"/>
    </xf>
    <xf numFmtId="181" fontId="0" fillId="0" borderId="1" xfId="17" applyNumberFormat="1" applyBorder="1" applyAlignment="1">
      <alignment/>
    </xf>
    <xf numFmtId="181" fontId="0" fillId="0" borderId="6" xfId="17" applyNumberFormat="1" applyBorder="1" applyAlignment="1">
      <alignment/>
    </xf>
    <xf numFmtId="182" fontId="0" fillId="0" borderId="3" xfId="0" applyNumberFormat="1" applyBorder="1" applyAlignment="1">
      <alignment/>
    </xf>
    <xf numFmtId="182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181" fontId="0" fillId="0" borderId="0" xfId="17" applyNumberFormat="1" applyBorder="1" applyAlignment="1">
      <alignment/>
    </xf>
    <xf numFmtId="182" fontId="0" fillId="0" borderId="0" xfId="0" applyNumberForma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2"/>
  <sheetViews>
    <sheetView tabSelected="1" zoomScale="75" zoomScaleNormal="75" workbookViewId="0" topLeftCell="A1">
      <selection activeCell="L31" sqref="L31"/>
    </sheetView>
  </sheetViews>
  <sheetFormatPr defaultColWidth="9.140625" defaultRowHeight="12.75"/>
  <cols>
    <col min="1" max="1" width="24.00390625" style="0" customWidth="1"/>
    <col min="2" max="2" width="13.28125" style="0" customWidth="1"/>
    <col min="3" max="4" width="12.7109375" style="0" customWidth="1"/>
    <col min="5" max="5" width="13.57421875" style="0" customWidth="1"/>
    <col min="6" max="6" width="12.8515625" style="0" customWidth="1"/>
    <col min="7" max="7" width="13.00390625" style="0" customWidth="1"/>
    <col min="8" max="8" width="11.57421875" style="0" customWidth="1"/>
    <col min="9" max="9" width="11.421875" style="0" customWidth="1"/>
    <col min="10" max="10" width="11.00390625" style="0" customWidth="1"/>
    <col min="11" max="11" width="10.7109375" style="0" customWidth="1"/>
    <col min="12" max="12" width="11.7109375" style="0" customWidth="1"/>
    <col min="13" max="13" width="10.7109375" style="0" customWidth="1"/>
    <col min="14" max="14" width="13.140625" style="0" customWidth="1"/>
    <col min="15" max="15" width="10.421875" style="0" customWidth="1"/>
  </cols>
  <sheetData>
    <row r="2" ht="13.5" thickBot="1"/>
    <row r="3" spans="1:15" ht="18.75">
      <c r="A3" s="15" t="s">
        <v>28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</row>
    <row r="4" spans="1:15" ht="12.75">
      <c r="A4" s="3"/>
      <c r="B4" s="18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20"/>
    </row>
    <row r="5" spans="1:15" ht="12.75">
      <c r="A5" s="3"/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31</v>
      </c>
      <c r="O5" s="4" t="s">
        <v>19</v>
      </c>
    </row>
    <row r="6" spans="1:15" ht="12.75">
      <c r="A6" s="3" t="s">
        <v>2</v>
      </c>
      <c r="B6" s="8">
        <v>2960.991768</v>
      </c>
      <c r="C6" s="8">
        <v>2637.867699</v>
      </c>
      <c r="D6" s="8">
        <v>2911.332543</v>
      </c>
      <c r="E6" s="8">
        <v>2220.2813659999997</v>
      </c>
      <c r="F6" s="8">
        <v>1758.5636869999998</v>
      </c>
      <c r="G6" s="8">
        <v>1957.432759</v>
      </c>
      <c r="H6" s="8">
        <v>2178.095449</v>
      </c>
      <c r="I6" s="8">
        <v>1568.240469</v>
      </c>
      <c r="J6" s="8">
        <v>1934.5802800000001</v>
      </c>
      <c r="K6" s="8">
        <v>2214.4009840000003</v>
      </c>
      <c r="L6" s="8">
        <v>2361.830958</v>
      </c>
      <c r="M6" s="8">
        <v>2965.95105</v>
      </c>
      <c r="N6" s="8">
        <v>27669.569011999996</v>
      </c>
      <c r="O6" s="10">
        <f>N6/$N$19</f>
        <v>0.3671923282964969</v>
      </c>
    </row>
    <row r="7" spans="1:15" ht="12.75">
      <c r="A7" s="3" t="s">
        <v>6</v>
      </c>
      <c r="B7" s="8">
        <v>1425.950276</v>
      </c>
      <c r="C7" s="8">
        <v>1237.7916320000002</v>
      </c>
      <c r="D7" s="8">
        <v>781.098221</v>
      </c>
      <c r="E7" s="8">
        <v>697.045202</v>
      </c>
      <c r="F7" s="8">
        <v>696.2651169999999</v>
      </c>
      <c r="G7" s="8">
        <v>666.2208289999999</v>
      </c>
      <c r="H7" s="8">
        <v>755.4492727520001</v>
      </c>
      <c r="I7" s="8">
        <v>846.58106723</v>
      </c>
      <c r="J7" s="8">
        <v>1575.61339836</v>
      </c>
      <c r="K7" s="8">
        <v>1926.408684618</v>
      </c>
      <c r="L7" s="8">
        <v>2019.5536501709998</v>
      </c>
      <c r="M7" s="8">
        <v>2336.154105143</v>
      </c>
      <c r="N7" s="8">
        <v>14964.131455273999</v>
      </c>
      <c r="O7" s="10">
        <f aca="true" t="shared" si="0" ref="O7:O19">N7/$N$19</f>
        <v>0.19858329804898323</v>
      </c>
    </row>
    <row r="8" spans="1:15" ht="12.75">
      <c r="A8" s="3" t="s">
        <v>3</v>
      </c>
      <c r="B8" s="8">
        <v>914.509158</v>
      </c>
      <c r="C8" s="8">
        <v>876.7639690000001</v>
      </c>
      <c r="D8" s="8">
        <v>989.0853209999999</v>
      </c>
      <c r="E8" s="8">
        <v>745.4751889999999</v>
      </c>
      <c r="F8" s="8">
        <v>713.095534</v>
      </c>
      <c r="G8" s="8">
        <v>703.5223110000001</v>
      </c>
      <c r="H8" s="8">
        <v>669.5908850000001</v>
      </c>
      <c r="I8" s="8">
        <v>711.934327</v>
      </c>
      <c r="J8" s="8">
        <v>513.547778</v>
      </c>
      <c r="K8" s="8">
        <v>855.852093</v>
      </c>
      <c r="L8" s="8">
        <v>855.6423199999999</v>
      </c>
      <c r="M8" s="8">
        <v>851.791105</v>
      </c>
      <c r="N8" s="8">
        <v>9400.809990000002</v>
      </c>
      <c r="O8" s="10">
        <f t="shared" si="0"/>
        <v>0.12475457447869945</v>
      </c>
    </row>
    <row r="9" spans="1:15" ht="12.75">
      <c r="A9" s="3" t="s">
        <v>27</v>
      </c>
      <c r="B9" s="8">
        <v>565.7429999999999</v>
      </c>
      <c r="C9" s="8">
        <v>575.635509</v>
      </c>
      <c r="D9" s="8">
        <v>576.835</v>
      </c>
      <c r="E9" s="8">
        <v>449.655</v>
      </c>
      <c r="F9" s="8">
        <v>449.433</v>
      </c>
      <c r="G9" s="8">
        <v>470.078</v>
      </c>
      <c r="H9" s="8">
        <v>572.775</v>
      </c>
      <c r="I9" s="8">
        <v>453.15900000000005</v>
      </c>
      <c r="J9" s="8">
        <v>378.638</v>
      </c>
      <c r="K9" s="8">
        <v>460.13</v>
      </c>
      <c r="L9" s="8">
        <v>557.454</v>
      </c>
      <c r="M9" s="8">
        <v>644.434</v>
      </c>
      <c r="N9" s="8">
        <v>6153.969509</v>
      </c>
      <c r="O9" s="10">
        <f t="shared" si="0"/>
        <v>0.08166698914953666</v>
      </c>
    </row>
    <row r="10" spans="1:15" ht="12.75">
      <c r="A10" s="3" t="s">
        <v>24</v>
      </c>
      <c r="B10" s="8">
        <v>237.78022900000005</v>
      </c>
      <c r="C10" s="8">
        <v>229.21174100000002</v>
      </c>
      <c r="D10" s="8">
        <v>256.45925</v>
      </c>
      <c r="E10" s="8">
        <v>186.216394</v>
      </c>
      <c r="F10" s="8">
        <v>276.499099097</v>
      </c>
      <c r="G10" s="8">
        <v>284.190745882</v>
      </c>
      <c r="H10" s="8">
        <v>273.21450617299996</v>
      </c>
      <c r="I10" s="8">
        <v>286.837770581</v>
      </c>
      <c r="J10" s="8">
        <v>318.579912934</v>
      </c>
      <c r="K10" s="8">
        <v>416.457905</v>
      </c>
      <c r="L10" s="8">
        <v>434.40728500000006</v>
      </c>
      <c r="M10" s="8">
        <v>345.958301</v>
      </c>
      <c r="N10" s="8">
        <v>3545.813139667</v>
      </c>
      <c r="O10" s="10">
        <f t="shared" si="0"/>
        <v>0.04705513779032756</v>
      </c>
    </row>
    <row r="11" spans="1:15" ht="12.75">
      <c r="A11" s="3" t="s">
        <v>5</v>
      </c>
      <c r="B11" s="8">
        <v>354.06266752</v>
      </c>
      <c r="C11" s="8">
        <v>468.64047788199997</v>
      </c>
      <c r="D11" s="8">
        <v>400.60536397600004</v>
      </c>
      <c r="E11" s="8">
        <v>548.929492688</v>
      </c>
      <c r="F11" s="8">
        <v>562.2179980259999</v>
      </c>
      <c r="G11" s="8">
        <v>376.927619827</v>
      </c>
      <c r="H11" s="8">
        <v>332.82654145900005</v>
      </c>
      <c r="I11" s="8">
        <v>21.284176000000002</v>
      </c>
      <c r="J11" s="8">
        <v>14.384324</v>
      </c>
      <c r="K11" s="8">
        <v>3.326369695</v>
      </c>
      <c r="L11" s="8">
        <v>2.995005956</v>
      </c>
      <c r="M11" s="8">
        <v>90.063674247</v>
      </c>
      <c r="N11" s="8">
        <v>3176.2637112760003</v>
      </c>
      <c r="O11" s="10">
        <f t="shared" si="0"/>
        <v>0.0421509878567785</v>
      </c>
    </row>
    <row r="12" spans="1:15" ht="12.75">
      <c r="A12" s="3" t="s">
        <v>4</v>
      </c>
      <c r="B12" s="8">
        <v>399.602571</v>
      </c>
      <c r="C12" s="8">
        <v>407.62309000000005</v>
      </c>
      <c r="D12" s="8">
        <v>488.64410799999996</v>
      </c>
      <c r="E12" s="8">
        <v>392.269658</v>
      </c>
      <c r="F12" s="8">
        <v>425.269295</v>
      </c>
      <c r="G12" s="8">
        <v>390.59794100000005</v>
      </c>
      <c r="H12" s="8">
        <v>228.095019</v>
      </c>
      <c r="I12" s="8"/>
      <c r="J12" s="8">
        <v>77.519</v>
      </c>
      <c r="K12" s="8"/>
      <c r="L12" s="8">
        <v>85</v>
      </c>
      <c r="M12" s="8">
        <v>92.606</v>
      </c>
      <c r="N12" s="8">
        <v>2987.2266819999995</v>
      </c>
      <c r="O12" s="10">
        <f t="shared" si="0"/>
        <v>0.039642349327425046</v>
      </c>
    </row>
    <row r="13" spans="1:15" ht="12.75">
      <c r="A13" s="3" t="s">
        <v>22</v>
      </c>
      <c r="B13" s="8">
        <v>322.10553400000003</v>
      </c>
      <c r="C13" s="8">
        <v>301.452173</v>
      </c>
      <c r="D13" s="8">
        <v>311.545497</v>
      </c>
      <c r="E13" s="8">
        <v>253.148265</v>
      </c>
      <c r="F13" s="8">
        <v>317.43077600000004</v>
      </c>
      <c r="G13" s="8">
        <v>242.63829499999997</v>
      </c>
      <c r="H13" s="8">
        <v>259.683557</v>
      </c>
      <c r="I13" s="8">
        <v>160.849872</v>
      </c>
      <c r="J13" s="8">
        <v>195.157298</v>
      </c>
      <c r="K13" s="8">
        <v>158.801377151</v>
      </c>
      <c r="L13" s="8">
        <v>132.343248687</v>
      </c>
      <c r="M13" s="8">
        <v>162.68892137599997</v>
      </c>
      <c r="N13" s="8">
        <v>2817.8448142139996</v>
      </c>
      <c r="O13" s="10">
        <f t="shared" si="0"/>
        <v>0.037394546971827196</v>
      </c>
    </row>
    <row r="14" spans="1:15" ht="12.75">
      <c r="A14" s="3" t="s">
        <v>23</v>
      </c>
      <c r="B14" s="8">
        <v>204.902559</v>
      </c>
      <c r="C14" s="8">
        <v>193.01269200000002</v>
      </c>
      <c r="D14" s="8">
        <v>206.687451</v>
      </c>
      <c r="E14" s="8">
        <v>184.74129499999998</v>
      </c>
      <c r="F14" s="8">
        <v>194.88065899999998</v>
      </c>
      <c r="G14" s="8">
        <v>170.470588</v>
      </c>
      <c r="H14" s="8">
        <v>171.736424</v>
      </c>
      <c r="I14" s="8">
        <v>49.656410897</v>
      </c>
      <c r="J14" s="8">
        <v>54.175011</v>
      </c>
      <c r="K14" s="8">
        <v>63.33151599999999</v>
      </c>
      <c r="L14" s="8">
        <v>57.82808</v>
      </c>
      <c r="M14" s="8">
        <v>73.02292399999999</v>
      </c>
      <c r="N14" s="8">
        <v>1624.445609897</v>
      </c>
      <c r="O14" s="10">
        <f t="shared" si="0"/>
        <v>0.021557399951926015</v>
      </c>
    </row>
    <row r="15" spans="1:15" ht="12.75">
      <c r="A15" s="3" t="s">
        <v>25</v>
      </c>
      <c r="B15" s="8">
        <v>140.509</v>
      </c>
      <c r="C15" s="8">
        <v>130.84199999999998</v>
      </c>
      <c r="D15" s="8">
        <v>140.847</v>
      </c>
      <c r="E15" s="8">
        <v>106.965</v>
      </c>
      <c r="F15" s="8">
        <v>93.612</v>
      </c>
      <c r="G15" s="8">
        <v>89.649</v>
      </c>
      <c r="H15" s="8">
        <v>96.33800000000001</v>
      </c>
      <c r="I15" s="8">
        <v>140.04200000000003</v>
      </c>
      <c r="J15" s="8">
        <v>51.841</v>
      </c>
      <c r="K15" s="8">
        <v>169.197</v>
      </c>
      <c r="L15" s="8">
        <v>173.483</v>
      </c>
      <c r="M15" s="8">
        <v>192.408</v>
      </c>
      <c r="N15" s="8">
        <v>1525.733</v>
      </c>
      <c r="O15" s="10">
        <f t="shared" si="0"/>
        <v>0.02024742244397916</v>
      </c>
    </row>
    <row r="16" spans="1:15" ht="12.75">
      <c r="A16" s="3" t="s">
        <v>29</v>
      </c>
      <c r="B16" s="8">
        <v>78.050447</v>
      </c>
      <c r="C16" s="8">
        <v>78.927526</v>
      </c>
      <c r="D16" s="8">
        <v>83.092638</v>
      </c>
      <c r="E16" s="8">
        <v>106.785</v>
      </c>
      <c r="F16" s="8">
        <v>100.41</v>
      </c>
      <c r="G16" s="8">
        <v>82.95357</v>
      </c>
      <c r="H16" s="8">
        <v>81.114024</v>
      </c>
      <c r="I16" s="8"/>
      <c r="J16" s="8">
        <v>169.46587</v>
      </c>
      <c r="K16" s="8"/>
      <c r="L16" s="8"/>
      <c r="M16" s="8">
        <v>89.475302</v>
      </c>
      <c r="N16" s="8">
        <v>870.274377</v>
      </c>
      <c r="O16" s="10">
        <f t="shared" si="0"/>
        <v>0.011549080313062496</v>
      </c>
    </row>
    <row r="17" spans="1:15" ht="12.75">
      <c r="A17" s="3" t="s">
        <v>21</v>
      </c>
      <c r="B17" s="8">
        <v>65.228051</v>
      </c>
      <c r="C17" s="8">
        <v>61.539832000000004</v>
      </c>
      <c r="D17" s="8">
        <v>42.973893000000004</v>
      </c>
      <c r="E17" s="8">
        <v>26.37122</v>
      </c>
      <c r="F17" s="8">
        <v>33.258573999999996</v>
      </c>
      <c r="G17" s="8">
        <v>30.962663</v>
      </c>
      <c r="H17" s="8">
        <v>24.855636</v>
      </c>
      <c r="I17" s="8">
        <v>56.652488000000005</v>
      </c>
      <c r="J17" s="8">
        <v>39.642869000000005</v>
      </c>
      <c r="K17" s="8">
        <v>22.551042</v>
      </c>
      <c r="L17" s="8">
        <v>22.564762</v>
      </c>
      <c r="M17" s="8">
        <v>23.364546999999998</v>
      </c>
      <c r="N17" s="8">
        <v>449.96557700000005</v>
      </c>
      <c r="O17" s="10">
        <f t="shared" si="0"/>
        <v>0.005971322061440524</v>
      </c>
    </row>
    <row r="18" spans="1:15" ht="12.75">
      <c r="A18" s="3" t="s">
        <v>30</v>
      </c>
      <c r="B18" s="8"/>
      <c r="C18" s="8"/>
      <c r="D18" s="8"/>
      <c r="E18" s="8"/>
      <c r="F18" s="8"/>
      <c r="G18" s="8"/>
      <c r="H18" s="8"/>
      <c r="I18" s="8">
        <v>79.60587</v>
      </c>
      <c r="J18" s="8"/>
      <c r="K18" s="8">
        <v>88.778377</v>
      </c>
      <c r="L18" s="8"/>
      <c r="M18" s="8"/>
      <c r="N18" s="8">
        <v>168.38424700000002</v>
      </c>
      <c r="O18" s="10">
        <f t="shared" si="0"/>
        <v>0.002234563309517675</v>
      </c>
    </row>
    <row r="19" spans="1:15" ht="13.5" thickBot="1">
      <c r="A19" s="5" t="s">
        <v>1</v>
      </c>
      <c r="B19" s="9">
        <f aca="true" t="shared" si="1" ref="B19:M19">SUM(B6:B18)</f>
        <v>7669.435260519999</v>
      </c>
      <c r="C19" s="9">
        <f t="shared" si="1"/>
        <v>7199.308340882</v>
      </c>
      <c r="D19" s="9">
        <f t="shared" si="1"/>
        <v>7189.206285976</v>
      </c>
      <c r="E19" s="9">
        <f t="shared" si="1"/>
        <v>5917.883081687999</v>
      </c>
      <c r="F19" s="9">
        <f t="shared" si="1"/>
        <v>5620.9357391230005</v>
      </c>
      <c r="G19" s="9">
        <f t="shared" si="1"/>
        <v>5465.644321709001</v>
      </c>
      <c r="H19" s="9">
        <f t="shared" si="1"/>
        <v>5643.774314384001</v>
      </c>
      <c r="I19" s="9">
        <f t="shared" si="1"/>
        <v>4374.843450708</v>
      </c>
      <c r="J19" s="9">
        <f t="shared" si="1"/>
        <v>5323.1447412940015</v>
      </c>
      <c r="K19" s="9">
        <f t="shared" si="1"/>
        <v>6379.235348464001</v>
      </c>
      <c r="L19" s="9">
        <f t="shared" si="1"/>
        <v>6703.102309813999</v>
      </c>
      <c r="M19" s="9">
        <f t="shared" si="1"/>
        <v>7867.917929765999</v>
      </c>
      <c r="N19" s="9">
        <f>SUM(N6:N18)</f>
        <v>75354.43112432797</v>
      </c>
      <c r="O19" s="11">
        <f t="shared" si="0"/>
        <v>1</v>
      </c>
    </row>
    <row r="20" spans="1:15" ht="12.7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4" ht="12.75">
      <c r="A21" s="7" t="s">
        <v>26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3" ht="12.75">
      <c r="A22" s="6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">
    <mergeCell ref="A3:O3"/>
    <mergeCell ref="B4:M4"/>
    <mergeCell ref="N4:O4"/>
  </mergeCells>
  <printOptions/>
  <pageMargins left="0.58" right="0.36" top="0.4" bottom="0.42" header="0.5" footer="0.5"/>
  <pageSetup fitToHeight="1" fitToWidth="1" horizontalDpi="600" verticalDpi="600" orientation="landscape" paperSize="9" scale="7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perrella</dc:creator>
  <cp:keywords/>
  <dc:description/>
  <cp:lastModifiedBy>Giovanni Perrella</cp:lastModifiedBy>
  <cp:lastPrinted>2012-01-30T10:42:57Z</cp:lastPrinted>
  <dcterms:created xsi:type="dcterms:W3CDTF">2005-10-03T10:50:13Z</dcterms:created>
  <dcterms:modified xsi:type="dcterms:W3CDTF">2012-01-30T10:46:41Z</dcterms:modified>
  <cp:category/>
  <cp:version/>
  <cp:contentType/>
  <cp:contentStatus/>
</cp:coreProperties>
</file>