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850325\Documents\Lavoro_AU\GasNaturale\2018\LavoroMarcotulli\"/>
    </mc:Choice>
  </mc:AlternateContent>
  <bookViews>
    <workbookView xWindow="0" yWindow="105" windowWidth="16605" windowHeight="904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E14" i="1" l="1"/>
  <c r="G137" i="1" l="1"/>
  <c r="F135" i="1"/>
  <c r="E135" i="1"/>
  <c r="D135" i="1"/>
  <c r="C135" i="1"/>
  <c r="G134" i="1"/>
  <c r="G133" i="1"/>
  <c r="G132" i="1"/>
  <c r="G131" i="1"/>
  <c r="G130" i="1"/>
  <c r="G129" i="1"/>
  <c r="G128" i="1"/>
  <c r="G127" i="1"/>
  <c r="F126" i="1"/>
  <c r="E126" i="1"/>
  <c r="D126" i="1"/>
  <c r="C126" i="1"/>
  <c r="G125" i="1"/>
  <c r="G124" i="1"/>
  <c r="G123" i="1"/>
  <c r="G122" i="1"/>
  <c r="G121" i="1"/>
  <c r="G120" i="1"/>
  <c r="G119" i="1"/>
  <c r="G118" i="1"/>
  <c r="G117" i="1"/>
  <c r="F116" i="1"/>
  <c r="E116" i="1"/>
  <c r="D116" i="1"/>
  <c r="C116" i="1"/>
  <c r="G115" i="1"/>
  <c r="G114" i="1"/>
  <c r="G113" i="1"/>
  <c r="G112" i="1"/>
  <c r="G111" i="1"/>
  <c r="F110" i="1"/>
  <c r="E110" i="1"/>
  <c r="D110" i="1"/>
  <c r="C110" i="1"/>
  <c r="G109" i="1"/>
  <c r="G108" i="1"/>
  <c r="F107" i="1"/>
  <c r="E107" i="1"/>
  <c r="D107" i="1"/>
  <c r="C107" i="1"/>
  <c r="G106" i="1"/>
  <c r="G105" i="1"/>
  <c r="G104" i="1"/>
  <c r="G103" i="1"/>
  <c r="G102" i="1"/>
  <c r="G101" i="1"/>
  <c r="F100" i="1"/>
  <c r="E100" i="1"/>
  <c r="D100" i="1"/>
  <c r="C100" i="1"/>
  <c r="G99" i="1"/>
  <c r="G98" i="1"/>
  <c r="G97" i="1"/>
  <c r="G96" i="1"/>
  <c r="G95" i="1"/>
  <c r="F94" i="1"/>
  <c r="E94" i="1"/>
  <c r="D94" i="1"/>
  <c r="C94" i="1"/>
  <c r="G93" i="1"/>
  <c r="G92" i="1"/>
  <c r="G91" i="1"/>
  <c r="G90" i="1"/>
  <c r="F89" i="1"/>
  <c r="E89" i="1"/>
  <c r="D89" i="1"/>
  <c r="C89" i="1"/>
  <c r="G88" i="1"/>
  <c r="G87" i="1"/>
  <c r="F86" i="1"/>
  <c r="E86" i="1"/>
  <c r="D86" i="1"/>
  <c r="C86" i="1"/>
  <c r="G85" i="1"/>
  <c r="G84" i="1"/>
  <c r="G83" i="1"/>
  <c r="G82" i="1"/>
  <c r="G81" i="1"/>
  <c r="F80" i="1"/>
  <c r="E80" i="1"/>
  <c r="D80" i="1"/>
  <c r="C80" i="1"/>
  <c r="G79" i="1"/>
  <c r="G78" i="1"/>
  <c r="F77" i="1"/>
  <c r="E77" i="1"/>
  <c r="D77" i="1"/>
  <c r="C77" i="1"/>
  <c r="G76" i="1"/>
  <c r="G75" i="1"/>
  <c r="G74" i="1"/>
  <c r="G73" i="1"/>
  <c r="G72" i="1"/>
  <c r="F71" i="1"/>
  <c r="E71" i="1"/>
  <c r="D71" i="1"/>
  <c r="C71" i="1"/>
  <c r="G70" i="1"/>
  <c r="G69" i="1"/>
  <c r="G68" i="1"/>
  <c r="G67" i="1"/>
  <c r="G66" i="1"/>
  <c r="G65" i="1"/>
  <c r="G64" i="1"/>
  <c r="G63" i="1"/>
  <c r="G62" i="1"/>
  <c r="G61" i="1"/>
  <c r="F60" i="1"/>
  <c r="E60" i="1"/>
  <c r="D60" i="1"/>
  <c r="C60" i="1"/>
  <c r="G59" i="1"/>
  <c r="G58" i="1"/>
  <c r="G57" i="1"/>
  <c r="G56" i="1"/>
  <c r="G55" i="1"/>
  <c r="G54" i="1"/>
  <c r="G53" i="1"/>
  <c r="G52" i="1"/>
  <c r="G51" i="1"/>
  <c r="F50" i="1"/>
  <c r="E50" i="1"/>
  <c r="D50" i="1"/>
  <c r="C50" i="1"/>
  <c r="G49" i="1"/>
  <c r="G48" i="1"/>
  <c r="G47" i="1"/>
  <c r="G46" i="1"/>
  <c r="G45" i="1"/>
  <c r="G44" i="1"/>
  <c r="G43" i="1"/>
  <c r="F42" i="1"/>
  <c r="E42" i="1"/>
  <c r="D42" i="1"/>
  <c r="C42" i="1"/>
  <c r="G41" i="1"/>
  <c r="G40" i="1"/>
  <c r="G39" i="1"/>
  <c r="G38" i="1"/>
  <c r="F37" i="1"/>
  <c r="E37" i="1"/>
  <c r="D37" i="1"/>
  <c r="C37" i="1"/>
  <c r="G36" i="1"/>
  <c r="G35" i="1"/>
  <c r="F34" i="1"/>
  <c r="E34" i="1"/>
  <c r="D34" i="1"/>
  <c r="C34" i="1"/>
  <c r="G33" i="1"/>
  <c r="G32" i="1"/>
  <c r="G31" i="1"/>
  <c r="G30" i="1"/>
  <c r="G29" i="1"/>
  <c r="G28" i="1"/>
  <c r="G27" i="1"/>
  <c r="G26" i="1"/>
  <c r="G25" i="1"/>
  <c r="G24" i="1"/>
  <c r="G23" i="1"/>
  <c r="G22" i="1"/>
  <c r="F21" i="1"/>
  <c r="E21" i="1"/>
  <c r="D21" i="1"/>
  <c r="C21" i="1"/>
  <c r="G20" i="1"/>
  <c r="G19" i="1"/>
  <c r="G18" i="1"/>
  <c r="G17" i="1"/>
  <c r="F16" i="1"/>
  <c r="E16" i="1"/>
  <c r="D16" i="1"/>
  <c r="G16" i="1" s="1"/>
  <c r="C16" i="1"/>
  <c r="G15" i="1"/>
  <c r="F14" i="1"/>
  <c r="D14" i="1"/>
  <c r="C14" i="1"/>
  <c r="G13" i="1"/>
  <c r="G12" i="1"/>
  <c r="G11" i="1"/>
  <c r="G10" i="1"/>
  <c r="G9" i="1"/>
  <c r="G8" i="1"/>
  <c r="G7" i="1"/>
  <c r="G6" i="1"/>
  <c r="G135" i="1" l="1"/>
  <c r="D136" i="1"/>
  <c r="F136" i="1"/>
  <c r="G80" i="1"/>
  <c r="G126" i="1"/>
  <c r="G107" i="1"/>
  <c r="G86" i="1"/>
  <c r="G42" i="1"/>
  <c r="G60" i="1"/>
  <c r="G100" i="1"/>
  <c r="E136" i="1"/>
  <c r="G116" i="1"/>
  <c r="G37" i="1"/>
  <c r="G71" i="1"/>
  <c r="G14" i="1"/>
  <c r="G34" i="1"/>
  <c r="G21" i="1"/>
  <c r="G110" i="1"/>
  <c r="C136" i="1"/>
  <c r="G89" i="1"/>
  <c r="G77" i="1"/>
  <c r="G94" i="1"/>
  <c r="G50" i="1"/>
  <c r="G136" i="1" l="1"/>
</calcChain>
</file>

<file path=xl/sharedStrings.xml><?xml version="1.0" encoding="utf-8"?>
<sst xmlns="http://schemas.openxmlformats.org/spreadsheetml/2006/main" count="218" uniqueCount="143">
  <si>
    <t>(Milioni di Standard metri cubi a 38,1 MJ)</t>
  </si>
  <si>
    <t>REGIONE</t>
  </si>
  <si>
    <t>PROVINCIA</t>
  </si>
  <si>
    <t>INDUSTRIALE</t>
  </si>
  <si>
    <t>TERMOELETTRICO</t>
  </si>
  <si>
    <t>TOTALE GENERALE</t>
  </si>
  <si>
    <t>ALESSANDRIA</t>
  </si>
  <si>
    <t/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</si>
  <si>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</si>
  <si>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</si>
  <si>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</si>
  <si>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</si>
  <si>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</si>
  <si>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</si>
  <si>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</si>
  <si>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</si>
  <si>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t xml:space="preserve">TOTALE </t>
  </si>
  <si>
    <t>AOSTA</t>
  </si>
  <si>
    <t>VALLE D'AOSTA</t>
  </si>
  <si>
    <t>GENOVA</t>
  </si>
  <si>
    <t>LA SPEZIA</t>
  </si>
  <si>
    <t>SAVONA</t>
  </si>
  <si>
    <t>IMPERIA</t>
  </si>
  <si>
    <t>LIGURIA</t>
  </si>
  <si>
    <t>TOTALE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</si>
  <si>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</si>
  <si>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</si>
  <si>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</si>
  <si>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</si>
  <si>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</si>
  <si>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</si>
  <si>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</si>
  <si>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</si>
  <si>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</si>
  <si>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</si>
  <si>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</si>
  <si>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LOMBARDIA</t>
  </si>
  <si>
    <t>BOLZANO</t>
  </si>
  <si>
    <t>TRENTO</t>
  </si>
  <si>
    <t>TRENTINO ALTO ADIGE</t>
  </si>
  <si>
    <t>GORIZIA</t>
  </si>
  <si>
    <t>PORDENONE</t>
  </si>
  <si>
    <t>TRIESTE</t>
  </si>
  <si>
    <t>UDINE</t>
  </si>
  <si>
    <t>FRIULI VENEZIA GIULIA</t>
  </si>
  <si>
    <t>BELLUNO</t>
  </si>
  <si>
    <t>PADOVA</t>
  </si>
  <si>
    <t>ROVIGO</t>
  </si>
  <si>
    <t>TREVISO</t>
  </si>
  <si>
    <t>VENEZIA</t>
  </si>
  <si>
    <t>VICENZA</t>
  </si>
  <si>
    <t>VERONA</t>
  </si>
  <si>
    <t>VENETO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</si>
  <si>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</si>
  <si>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</si>
  <si>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</si>
  <si>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</si>
  <si>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</si>
  <si>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</si>
  <si>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</si>
  <si>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</si>
  <si>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</si>
  <si>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</si>
  <si>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</si>
  <si>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</si>
  <si>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</si>
  <si>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</si>
  <si>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</si>
  <si>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</si>
  <si>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</si>
  <si>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</si>
  <si>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</si>
  <si>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</si>
  <si>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TOSCANA</t>
  </si>
  <si>
    <t>ANCONA</t>
  </si>
  <si>
    <t>ASCOLI PICENO</t>
  </si>
  <si>
    <t>MACERATA</t>
  </si>
  <si>
    <t>PESARO URBINO</t>
  </si>
  <si>
    <t>FERMO</t>
  </si>
  <si>
    <t>MARCHE</t>
  </si>
  <si>
    <t>PERUGIA</t>
  </si>
  <si>
    <t>TERNI</t>
  </si>
  <si>
    <t>UMBRIA</t>
  </si>
  <si>
    <t>FROSINONE</t>
  </si>
  <si>
    <t>LATINA</t>
  </si>
  <si>
    <t>RIETI</t>
  </si>
  <si>
    <t>ROMA</t>
  </si>
  <si>
    <t>VITERBO</t>
  </si>
  <si>
    <t>LAZIO</t>
  </si>
  <si>
    <t>CAMPOBASSO</t>
  </si>
  <si>
    <t>ISERNIA</t>
  </si>
  <si>
    <t>MOLISE</t>
  </si>
  <si>
    <t>AQUILA</t>
  </si>
  <si>
    <t>CHIETI</t>
  </si>
  <si>
    <t>PESCARA</t>
  </si>
  <si>
    <t>TERAMO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</si>
  <si>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</si>
  <si>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</si>
  <si>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</si>
  <si>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</si>
  <si>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</si>
  <si>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</si>
  <si>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</si>
  <si>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</si>
  <si>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</si>
  <si>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</si>
  <si>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</si>
  <si>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</si>
  <si>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</si>
  <si>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</si>
  <si>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</si>
  <si>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COSENZA</t>
  </si>
  <si>
    <t>CATANZARO</t>
  </si>
  <si>
    <t>CROTONE</t>
  </si>
  <si>
    <t>REGGIO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</si>
  <si>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</si>
  <si>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</si>
  <si>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</si>
  <si>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</si>
  <si>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</si>
  <si>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</si>
  <si>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</si>
  <si>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</si>
  <si>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</si>
  <si>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</si>
  <si>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</si>
  <si>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</si>
  <si>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</si>
  <si>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</si>
  <si>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</si>
  <si>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</si>
  <si>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</si>
  <si>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CARBONIA-IGLESIAS</t>
  </si>
  <si>
    <t>MEDIO CAMPIDANO</t>
  </si>
  <si>
    <t>OGLIASTRA</t>
  </si>
  <si>
    <t>OLBIA-TEMPIO</t>
  </si>
  <si>
    <t>BARLETTA-ANDRIA-TRANI</t>
  </si>
  <si>
    <t xml:space="preserve">MONZA </t>
  </si>
  <si>
    <t xml:space="preserve">RETI DI DISTRIBUZIONE </t>
  </si>
  <si>
    <t xml:space="preserve">GAS NATURALE TOTALE DISTRIBUITO PER PROVINCIA </t>
  </si>
  <si>
    <t>Elaborazione Ministero Sviluppo Economico -  D.G.S.A.I.E. - Su dati SNAM RETE GAS, S.G.I. s.p.a. ed altre</t>
  </si>
  <si>
    <t>ANNO 2017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</si>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</sst>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4"/>
      <name val="Book Antiqua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8">
    <xf numFmtId="0" fontId="0" fillId="0" borderId="0" xfId="0"/>
    <xf numFmtId="0" fontId="0" fillId="2" borderId="0" xfId="0" applyFill="1"/>
    <xf numFmtId="14" fontId="1" fillId="2" borderId="0" xfId="0" applyNumberFormat="1" applyFont="1" applyFill="1" applyBorder="1" applyAlignment="1">
      <alignment wrapText="1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5" fontId="0" fillId="2" borderId="0" xfId="0" applyNumberFormat="1" applyFill="1" applyBorder="1"/>
    <xf numFmtId="0" fontId="2" fillId="2" borderId="5" xfId="0" applyFont="1" applyFill="1" applyBorder="1"/>
    <xf numFmtId="0" fontId="3" fillId="0" borderId="7" xfId="0" applyFont="1" applyBorder="1" applyAlignment="1"/>
    <xf numFmtId="0" fontId="7" fillId="0" borderId="0" xfId="0" applyFont="1"/>
    <xf numFmtId="0" fontId="6" fillId="2" borderId="8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0" fillId="2" borderId="1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/>
    <xf numFmtId="14" fontId="1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zoomScale="120" zoomScaleNormal="120" workbookViewId="0">
      <selection activeCell="A141" sqref="A141:XFD150"/>
    </sheetView>
  </sheetViews>
  <sheetFormatPr defaultRowHeight="12.75" x14ac:dyDescent="0.2"/>
  <cols>
    <col min="1" max="1" width="36.7109375" customWidth="1"/>
    <col min="2" max="2" width="24" customWidth="1"/>
    <col min="3" max="3" width="18.28515625" customWidth="1"/>
    <col min="4" max="4" width="9.140625" hidden="1" customWidth="1"/>
    <col min="5" max="5" width="23.7109375" customWidth="1"/>
    <col min="6" max="6" width="18.85546875" customWidth="1"/>
    <col min="7" max="7" width="15" customWidth="1"/>
  </cols>
  <sheetData>
    <row r="1" spans="1:7" ht="18.75" x14ac:dyDescent="0.3">
      <c r="A1" s="34" t="s">
        <v>139</v>
      </c>
      <c r="B1" s="34"/>
      <c r="C1" s="34"/>
      <c r="D1" s="34"/>
      <c r="E1" s="35"/>
      <c r="F1" s="35"/>
      <c r="G1" s="1"/>
    </row>
    <row r="2" spans="1:7" ht="18.75" x14ac:dyDescent="0.3">
      <c r="A2" s="36" t="s">
        <v>141</v>
      </c>
      <c r="B2" s="36"/>
      <c r="C2" s="36"/>
      <c r="D2" s="36"/>
      <c r="E2" s="35"/>
      <c r="F2" s="35"/>
      <c r="G2" s="2"/>
    </row>
    <row r="3" spans="1:7" x14ac:dyDescent="0.2">
      <c r="A3" s="37" t="s">
        <v>0</v>
      </c>
      <c r="B3" s="37"/>
      <c r="C3" s="37"/>
      <c r="D3" s="37"/>
      <c r="E3" s="35"/>
      <c r="F3" s="35"/>
      <c r="G3" s="1"/>
    </row>
    <row r="4" spans="1:7" ht="13.5" thickBot="1" x14ac:dyDescent="0.25">
      <c r="A4" s="3"/>
      <c r="B4" s="3"/>
      <c r="C4" s="3"/>
      <c r="D4" s="1"/>
      <c r="E4" s="3"/>
      <c r="F4" s="1"/>
      <c r="G4" s="1"/>
    </row>
    <row r="5" spans="1:7" ht="48" thickTop="1" x14ac:dyDescent="0.2">
      <c r="A5" s="4" t="s">
        <v>1</v>
      </c>
      <c r="B5" s="4" t="s">
        <v>2</v>
      </c>
      <c r="C5" s="5" t="s">
        <v>3</v>
      </c>
      <c r="D5" s="1"/>
      <c r="E5" s="4" t="s">
        <v>4</v>
      </c>
      <c r="F5" s="31" t="s">
        <v>138</v>
      </c>
      <c r="G5" s="5" t="s">
        <v>5</v>
      </c>
    </row>
    <row r="6" spans="1:7" x14ac:dyDescent="0.2">
      <c r="A6" s="1"/>
      <c r="B6" s="6" t="s">
        <v>6</v>
      </c>
      <c r="C6" s="33">
        <v>244</v>
      </c>
      <c r="D6" s="7">
        <v>0</v>
      </c>
      <c r="E6" s="7">
        <v>66.400000000000006</v>
      </c>
      <c r="F6" s="7">
        <v>387.9</v>
      </c>
      <c r="G6" s="8">
        <f>SUM(C6:F6)</f>
        <v>698.3</v>
      </c>
    </row>
    <row r="7" spans="1:7" x14ac:dyDescent="0.2">
      <c r="A7" s="9" t="s">
        <v>7</v>
      </c>
      <c r="B7" s="10" t="s">
        <v>8</v>
      </c>
      <c r="C7" s="33">
        <v>23.6</v>
      </c>
      <c r="D7" s="7">
        <v>0</v>
      </c>
      <c r="E7" s="7">
        <v>0</v>
      </c>
      <c r="F7" s="7">
        <v>191.1</v>
      </c>
      <c r="G7" s="8">
        <f t="shared" ref="G7:G70" si="0">SUM(C7:F7)</f>
        <v>214.7</v>
      </c>
    </row>
    <row r="8" spans="1:7" x14ac:dyDescent="0.2">
      <c r="A8" s="9" t="s">
        <v>7</v>
      </c>
      <c r="B8" s="10" t="s">
        <v>9</v>
      </c>
      <c r="C8" s="33">
        <v>21.8</v>
      </c>
      <c r="D8" s="7">
        <v>0</v>
      </c>
      <c r="E8" s="7">
        <v>0</v>
      </c>
      <c r="F8" s="7">
        <v>139.5</v>
      </c>
      <c r="G8" s="8">
        <f t="shared" si="0"/>
        <v>161.30000000000001</v>
      </c>
    </row>
    <row r="9" spans="1:7" x14ac:dyDescent="0.2">
      <c r="A9" s="9" t="s">
        <v>7</v>
      </c>
      <c r="B9" s="10" t="s">
        <v>10</v>
      </c>
      <c r="C9" s="33">
        <v>463</v>
      </c>
      <c r="D9" s="7">
        <v>0</v>
      </c>
      <c r="E9" s="7">
        <v>187.6</v>
      </c>
      <c r="F9" s="7">
        <v>441.8</v>
      </c>
      <c r="G9" s="8">
        <f t="shared" si="0"/>
        <v>1092.4000000000001</v>
      </c>
    </row>
    <row r="10" spans="1:7" x14ac:dyDescent="0.2">
      <c r="A10" s="9" t="s">
        <v>7</v>
      </c>
      <c r="B10" s="10" t="s">
        <v>11</v>
      </c>
      <c r="C10" s="33">
        <v>189.6</v>
      </c>
      <c r="D10" s="7">
        <v>0</v>
      </c>
      <c r="E10" s="7">
        <v>166.6</v>
      </c>
      <c r="F10" s="7">
        <v>357.8</v>
      </c>
      <c r="G10" s="8">
        <f t="shared" si="0"/>
        <v>714</v>
      </c>
    </row>
    <row r="11" spans="1:7" x14ac:dyDescent="0.2">
      <c r="A11" s="9" t="s">
        <v>7</v>
      </c>
      <c r="B11" s="10" t="s">
        <v>12</v>
      </c>
      <c r="C11" s="33">
        <v>288.8</v>
      </c>
      <c r="D11" s="7">
        <v>0</v>
      </c>
      <c r="E11" s="7">
        <v>2116.1999999999998</v>
      </c>
      <c r="F11" s="7">
        <v>1772.2</v>
      </c>
      <c r="G11" s="8">
        <f t="shared" si="0"/>
        <v>4177.2</v>
      </c>
    </row>
    <row r="12" spans="1:7" x14ac:dyDescent="0.2">
      <c r="A12" s="9" t="s">
        <v>7</v>
      </c>
      <c r="B12" s="10" t="s">
        <v>13</v>
      </c>
      <c r="C12" s="33">
        <v>67.61</v>
      </c>
      <c r="D12" s="7">
        <v>0</v>
      </c>
      <c r="E12" s="7">
        <v>0</v>
      </c>
      <c r="F12" s="7">
        <v>131</v>
      </c>
      <c r="G12" s="8">
        <f t="shared" si="0"/>
        <v>198.61</v>
      </c>
    </row>
    <row r="13" spans="1:7" x14ac:dyDescent="0.2">
      <c r="A13" s="9" t="s">
        <v>7</v>
      </c>
      <c r="B13" s="10" t="s">
        <v>14</v>
      </c>
      <c r="C13" s="33">
        <v>39.6</v>
      </c>
      <c r="D13" s="7">
        <v>0</v>
      </c>
      <c r="E13" s="7">
        <v>863.4</v>
      </c>
      <c r="F13" s="7">
        <v>198.9</v>
      </c>
      <c r="G13" s="8">
        <f t="shared" si="0"/>
        <v>1101.9000000000001</v>
      </c>
    </row>
    <row r="14" spans="1:7" ht="13.5" thickBot="1" x14ac:dyDescent="0.25">
      <c r="A14" s="11" t="s">
        <v>15</v>
      </c>
      <c r="B14" s="12" t="s">
        <v>16</v>
      </c>
      <c r="C14" s="13">
        <f>SUM(C6:C13)</f>
        <v>1338.01</v>
      </c>
      <c r="D14" s="13">
        <f>SUM(D6:D13)</f>
        <v>0</v>
      </c>
      <c r="E14" s="13">
        <f>SUM(E6:E13)</f>
        <v>3400.2</v>
      </c>
      <c r="F14" s="13">
        <f>SUM(F6:F13)</f>
        <v>3620.2000000000003</v>
      </c>
      <c r="G14" s="32">
        <f t="shared" si="0"/>
        <v>8358.41</v>
      </c>
    </row>
    <row r="15" spans="1:7" x14ac:dyDescent="0.2">
      <c r="A15" s="1"/>
      <c r="B15" s="10" t="s">
        <v>17</v>
      </c>
      <c r="C15" s="7">
        <v>56.1</v>
      </c>
      <c r="D15" s="7">
        <v>0</v>
      </c>
      <c r="E15" s="7">
        <v>0</v>
      </c>
      <c r="F15" s="7">
        <v>45</v>
      </c>
      <c r="G15" s="8">
        <f t="shared" si="0"/>
        <v>101.1</v>
      </c>
    </row>
    <row r="16" spans="1:7" ht="13.5" thickBot="1" x14ac:dyDescent="0.25">
      <c r="A16" s="11" t="s">
        <v>18</v>
      </c>
      <c r="B16" s="12" t="s">
        <v>16</v>
      </c>
      <c r="C16" s="13">
        <f>C15</f>
        <v>56.1</v>
      </c>
      <c r="D16" s="13">
        <f>D15</f>
        <v>0</v>
      </c>
      <c r="E16" s="13">
        <f>E15</f>
        <v>0</v>
      </c>
      <c r="F16" s="13">
        <f>F15</f>
        <v>45</v>
      </c>
      <c r="G16" s="32">
        <f t="shared" si="0"/>
        <v>101.1</v>
      </c>
    </row>
    <row r="17" spans="1:7" x14ac:dyDescent="0.2">
      <c r="A17" s="1"/>
      <c r="B17" s="10" t="s">
        <v>19</v>
      </c>
      <c r="C17" s="7">
        <v>151.5</v>
      </c>
      <c r="D17" s="7">
        <v>0</v>
      </c>
      <c r="E17" s="7">
        <v>5.7</v>
      </c>
      <c r="F17" s="7">
        <v>491.1</v>
      </c>
      <c r="G17" s="8">
        <f t="shared" si="0"/>
        <v>648.29999999999995</v>
      </c>
    </row>
    <row r="18" spans="1:7" x14ac:dyDescent="0.2">
      <c r="A18" s="9" t="s">
        <v>7</v>
      </c>
      <c r="B18" s="10" t="s">
        <v>20</v>
      </c>
      <c r="C18" s="7">
        <v>6.9</v>
      </c>
      <c r="D18" s="7">
        <v>0</v>
      </c>
      <c r="E18" s="7">
        <v>0</v>
      </c>
      <c r="F18" s="7">
        <v>133.1</v>
      </c>
      <c r="G18" s="8">
        <f t="shared" si="0"/>
        <v>140</v>
      </c>
    </row>
    <row r="19" spans="1:7" x14ac:dyDescent="0.2">
      <c r="A19" s="9" t="s">
        <v>7</v>
      </c>
      <c r="B19" s="10" t="s">
        <v>21</v>
      </c>
      <c r="C19" s="7">
        <v>66.900000000000006</v>
      </c>
      <c r="D19" s="7">
        <v>0</v>
      </c>
      <c r="E19" s="7">
        <v>607.5</v>
      </c>
      <c r="F19" s="7">
        <v>194.8</v>
      </c>
      <c r="G19" s="8">
        <f t="shared" si="0"/>
        <v>869.2</v>
      </c>
    </row>
    <row r="20" spans="1:7" x14ac:dyDescent="0.2">
      <c r="A20" s="15" t="s">
        <v>7</v>
      </c>
      <c r="B20" s="10" t="s">
        <v>22</v>
      </c>
      <c r="C20" s="7">
        <v>0</v>
      </c>
      <c r="D20" s="7">
        <v>0</v>
      </c>
      <c r="E20" s="7">
        <v>0</v>
      </c>
      <c r="F20" s="7">
        <v>70.7</v>
      </c>
      <c r="G20" s="8">
        <f t="shared" si="0"/>
        <v>70.7</v>
      </c>
    </row>
    <row r="21" spans="1:7" ht="13.5" thickBot="1" x14ac:dyDescent="0.25">
      <c r="A21" s="11" t="s">
        <v>23</v>
      </c>
      <c r="B21" s="12" t="s">
        <v>24</v>
      </c>
      <c r="C21" s="14">
        <f>SUM(C17:C20)</f>
        <v>225.3</v>
      </c>
      <c r="D21" s="14">
        <f>SUM(D17:D20)</f>
        <v>0</v>
      </c>
      <c r="E21" s="14">
        <f>SUM(E17:E20)</f>
        <v>613.20000000000005</v>
      </c>
      <c r="F21" s="14">
        <f>SUM(F17:F20)</f>
        <v>889.7</v>
      </c>
      <c r="G21" s="32">
        <f t="shared" si="0"/>
        <v>1728.2</v>
      </c>
    </row>
    <row r="22" spans="1:7" x14ac:dyDescent="0.2">
      <c r="A22" s="1"/>
      <c r="B22" s="10" t="s">
        <v>25</v>
      </c>
      <c r="C22" s="7">
        <v>526.1</v>
      </c>
      <c r="D22" s="7">
        <v>0</v>
      </c>
      <c r="E22" s="7">
        <v>0</v>
      </c>
      <c r="F22" s="7">
        <v>912</v>
      </c>
      <c r="G22" s="8">
        <f t="shared" si="0"/>
        <v>1438.1</v>
      </c>
    </row>
    <row r="23" spans="1:7" x14ac:dyDescent="0.2">
      <c r="A23" s="9" t="s">
        <v>7</v>
      </c>
      <c r="B23" s="10" t="s">
        <v>26</v>
      </c>
      <c r="C23" s="7">
        <v>396.6</v>
      </c>
      <c r="D23" s="7">
        <v>0</v>
      </c>
      <c r="E23" s="7">
        <v>25.1</v>
      </c>
      <c r="F23" s="7">
        <v>1111.8</v>
      </c>
      <c r="G23" s="8">
        <f t="shared" si="0"/>
        <v>1533.5</v>
      </c>
    </row>
    <row r="24" spans="1:7" x14ac:dyDescent="0.2">
      <c r="A24" s="9" t="s">
        <v>7</v>
      </c>
      <c r="B24" s="10" t="s">
        <v>27</v>
      </c>
      <c r="C24" s="7">
        <v>62.1</v>
      </c>
      <c r="D24" s="7">
        <v>0</v>
      </c>
      <c r="E24" s="7">
        <v>8.9</v>
      </c>
      <c r="F24" s="7">
        <v>638.9</v>
      </c>
      <c r="G24" s="8">
        <f t="shared" si="0"/>
        <v>709.9</v>
      </c>
    </row>
    <row r="25" spans="1:7" x14ac:dyDescent="0.2">
      <c r="A25" s="9" t="s">
        <v>7</v>
      </c>
      <c r="B25" s="10" t="s">
        <v>28</v>
      </c>
      <c r="C25" s="7">
        <v>190.2</v>
      </c>
      <c r="D25" s="7">
        <v>0</v>
      </c>
      <c r="E25" s="7">
        <v>0</v>
      </c>
      <c r="F25" s="7">
        <v>383.4</v>
      </c>
      <c r="G25" s="8">
        <f t="shared" si="0"/>
        <v>573.59999999999991</v>
      </c>
    </row>
    <row r="26" spans="1:7" x14ac:dyDescent="0.2">
      <c r="A26" s="9" t="s">
        <v>7</v>
      </c>
      <c r="B26" s="10" t="s">
        <v>29</v>
      </c>
      <c r="C26" s="7">
        <v>103.8</v>
      </c>
      <c r="D26" s="7">
        <v>0</v>
      </c>
      <c r="E26" s="7">
        <v>6.9</v>
      </c>
      <c r="F26" s="7">
        <v>315.5</v>
      </c>
      <c r="G26" s="8">
        <f t="shared" si="0"/>
        <v>426.2</v>
      </c>
    </row>
    <row r="27" spans="1:7" x14ac:dyDescent="0.2">
      <c r="A27" s="9" t="s">
        <v>7</v>
      </c>
      <c r="B27" s="10" t="s">
        <v>30</v>
      </c>
      <c r="C27" s="7">
        <v>52.6</v>
      </c>
      <c r="D27" s="7">
        <v>0</v>
      </c>
      <c r="E27" s="7">
        <v>933.4</v>
      </c>
      <c r="F27" s="7">
        <v>208.5</v>
      </c>
      <c r="G27" s="8">
        <f t="shared" si="0"/>
        <v>1194.5</v>
      </c>
    </row>
    <row r="28" spans="1:7" x14ac:dyDescent="0.2">
      <c r="A28" s="9" t="s">
        <v>7</v>
      </c>
      <c r="B28" s="10" t="s">
        <v>31</v>
      </c>
      <c r="C28" s="7">
        <v>349</v>
      </c>
      <c r="D28" s="7">
        <v>0</v>
      </c>
      <c r="E28" s="7">
        <v>683.3</v>
      </c>
      <c r="F28" s="7">
        <v>2499</v>
      </c>
      <c r="G28" s="8">
        <f t="shared" si="0"/>
        <v>3531.3</v>
      </c>
    </row>
    <row r="29" spans="1:7" x14ac:dyDescent="0.2">
      <c r="A29" s="9" t="s">
        <v>7</v>
      </c>
      <c r="B29" s="10" t="s">
        <v>32</v>
      </c>
      <c r="C29" s="7">
        <v>192.2</v>
      </c>
      <c r="D29" s="7">
        <v>0</v>
      </c>
      <c r="E29" s="7">
        <v>2115</v>
      </c>
      <c r="F29" s="7">
        <v>289.5</v>
      </c>
      <c r="G29" s="8">
        <f t="shared" si="0"/>
        <v>2596.6999999999998</v>
      </c>
    </row>
    <row r="30" spans="1:7" x14ac:dyDescent="0.2">
      <c r="A30" s="9"/>
      <c r="B30" s="10" t="s">
        <v>137</v>
      </c>
      <c r="C30" s="7">
        <v>134.19999999999999</v>
      </c>
      <c r="D30" s="7">
        <v>0</v>
      </c>
      <c r="E30" s="7">
        <v>8.6999999999999993</v>
      </c>
      <c r="F30" s="7">
        <v>879.5</v>
      </c>
      <c r="G30" s="8">
        <f t="shared" si="0"/>
        <v>1022.4</v>
      </c>
    </row>
    <row r="31" spans="1:7" x14ac:dyDescent="0.2">
      <c r="A31" s="9" t="s">
        <v>7</v>
      </c>
      <c r="B31" s="10" t="s">
        <v>33</v>
      </c>
      <c r="C31" s="7">
        <v>436.6</v>
      </c>
      <c r="D31" s="7">
        <v>0</v>
      </c>
      <c r="E31" s="7">
        <v>1336.4</v>
      </c>
      <c r="F31" s="7">
        <v>538.4</v>
      </c>
      <c r="G31" s="8">
        <f t="shared" si="0"/>
        <v>2311.4</v>
      </c>
    </row>
    <row r="32" spans="1:7" x14ac:dyDescent="0.2">
      <c r="A32" s="9" t="s">
        <v>7</v>
      </c>
      <c r="B32" s="10" t="s">
        <v>34</v>
      </c>
      <c r="C32" s="7">
        <v>19.100000000000001</v>
      </c>
      <c r="D32" s="7">
        <v>0</v>
      </c>
      <c r="E32" s="7">
        <v>0</v>
      </c>
      <c r="F32" s="7">
        <v>50.4</v>
      </c>
      <c r="G32" s="8">
        <f t="shared" si="0"/>
        <v>69.5</v>
      </c>
    </row>
    <row r="33" spans="1:7" x14ac:dyDescent="0.2">
      <c r="A33" s="9" t="s">
        <v>7</v>
      </c>
      <c r="B33" s="10" t="s">
        <v>35</v>
      </c>
      <c r="C33" s="7">
        <v>245.6</v>
      </c>
      <c r="D33" s="7">
        <v>0</v>
      </c>
      <c r="E33" s="7">
        <v>70.599999999999994</v>
      </c>
      <c r="F33" s="7">
        <v>814.8</v>
      </c>
      <c r="G33" s="8">
        <f t="shared" si="0"/>
        <v>1131</v>
      </c>
    </row>
    <row r="34" spans="1:7" ht="13.5" thickBot="1" x14ac:dyDescent="0.25">
      <c r="A34" s="11" t="s">
        <v>36</v>
      </c>
      <c r="B34" s="12" t="s">
        <v>24</v>
      </c>
      <c r="C34" s="13">
        <f>SUM(C22:C33)</f>
        <v>2708.1</v>
      </c>
      <c r="D34" s="13">
        <f>SUM(D22:D33)</f>
        <v>0</v>
      </c>
      <c r="E34" s="13">
        <f>SUM(E22:E33)</f>
        <v>5188.3</v>
      </c>
      <c r="F34" s="13">
        <f>SUM(F22:F33)</f>
        <v>8641.6999999999989</v>
      </c>
      <c r="G34" s="32">
        <f t="shared" si="0"/>
        <v>16538.099999999999</v>
      </c>
    </row>
    <row r="35" spans="1:7" x14ac:dyDescent="0.2">
      <c r="A35" s="1"/>
      <c r="B35" s="10" t="s">
        <v>37</v>
      </c>
      <c r="C35" s="7">
        <v>32.1</v>
      </c>
      <c r="D35" s="7">
        <v>0</v>
      </c>
      <c r="E35" s="7">
        <v>0</v>
      </c>
      <c r="F35" s="7">
        <v>316.3</v>
      </c>
      <c r="G35" s="8">
        <f t="shared" si="0"/>
        <v>348.40000000000003</v>
      </c>
    </row>
    <row r="36" spans="1:7" x14ac:dyDescent="0.2">
      <c r="A36" s="9" t="s">
        <v>7</v>
      </c>
      <c r="B36" s="10" t="s">
        <v>38</v>
      </c>
      <c r="C36" s="7">
        <v>309.39999999999998</v>
      </c>
      <c r="D36" s="7">
        <v>0</v>
      </c>
      <c r="E36" s="7">
        <v>24.7</v>
      </c>
      <c r="F36" s="7">
        <v>368.6</v>
      </c>
      <c r="G36" s="8">
        <f t="shared" si="0"/>
        <v>702.7</v>
      </c>
    </row>
    <row r="37" spans="1:7" ht="13.5" thickBot="1" x14ac:dyDescent="0.25">
      <c r="A37" s="11" t="s">
        <v>39</v>
      </c>
      <c r="B37" s="12" t="s">
        <v>24</v>
      </c>
      <c r="C37" s="13">
        <f>SUM(C35:C36)</f>
        <v>341.5</v>
      </c>
      <c r="D37" s="13">
        <f>SUM(D35:D36)</f>
        <v>0</v>
      </c>
      <c r="E37" s="13">
        <f>SUM(E35:E36)</f>
        <v>24.7</v>
      </c>
      <c r="F37" s="13">
        <f>SUM(F35:F36)</f>
        <v>684.90000000000009</v>
      </c>
      <c r="G37" s="32">
        <f t="shared" si="0"/>
        <v>1051.1000000000001</v>
      </c>
    </row>
    <row r="38" spans="1:7" x14ac:dyDescent="0.2">
      <c r="A38" s="1"/>
      <c r="B38" s="10" t="s">
        <v>40</v>
      </c>
      <c r="C38" s="7">
        <v>11.6</v>
      </c>
      <c r="D38" s="7">
        <v>0</v>
      </c>
      <c r="E38" s="7">
        <v>0</v>
      </c>
      <c r="F38" s="7">
        <v>126.4</v>
      </c>
      <c r="G38" s="8">
        <f t="shared" si="0"/>
        <v>138</v>
      </c>
    </row>
    <row r="39" spans="1:7" x14ac:dyDescent="0.2">
      <c r="A39" s="9" t="s">
        <v>7</v>
      </c>
      <c r="B39" s="10" t="s">
        <v>41</v>
      </c>
      <c r="C39" s="7">
        <v>65.400000000000006</v>
      </c>
      <c r="D39" s="7">
        <v>0</v>
      </c>
      <c r="E39" s="7">
        <v>0</v>
      </c>
      <c r="F39" s="7">
        <v>232.4</v>
      </c>
      <c r="G39" s="8">
        <f t="shared" si="0"/>
        <v>297.8</v>
      </c>
    </row>
    <row r="40" spans="1:7" x14ac:dyDescent="0.2">
      <c r="A40" s="9" t="s">
        <v>7</v>
      </c>
      <c r="B40" s="10" t="s">
        <v>42</v>
      </c>
      <c r="C40" s="7">
        <v>131.1</v>
      </c>
      <c r="D40" s="7">
        <v>0</v>
      </c>
      <c r="E40" s="7">
        <v>5.8</v>
      </c>
      <c r="F40" s="7">
        <v>170.5</v>
      </c>
      <c r="G40" s="8">
        <f t="shared" si="0"/>
        <v>307.39999999999998</v>
      </c>
    </row>
    <row r="41" spans="1:7" x14ac:dyDescent="0.2">
      <c r="A41" s="9" t="s">
        <v>7</v>
      </c>
      <c r="B41" s="10" t="s">
        <v>43</v>
      </c>
      <c r="C41" s="7">
        <v>520.6</v>
      </c>
      <c r="D41" s="7">
        <v>0</v>
      </c>
      <c r="E41" s="7">
        <v>848.3</v>
      </c>
      <c r="F41" s="7">
        <v>360.9</v>
      </c>
      <c r="G41" s="8">
        <f t="shared" si="0"/>
        <v>1729.8000000000002</v>
      </c>
    </row>
    <row r="42" spans="1:7" ht="13.5" thickBot="1" x14ac:dyDescent="0.25">
      <c r="A42" s="11" t="s">
        <v>44</v>
      </c>
      <c r="B42" s="12" t="s">
        <v>24</v>
      </c>
      <c r="C42" s="13">
        <f>SUM(C38:C41)</f>
        <v>728.7</v>
      </c>
      <c r="D42" s="13">
        <f>SUM(D38:D41)</f>
        <v>0</v>
      </c>
      <c r="E42" s="13">
        <f>SUM(E38:E41)</f>
        <v>854.09999999999991</v>
      </c>
      <c r="F42" s="13">
        <f>SUM(F38:F41)</f>
        <v>890.19999999999993</v>
      </c>
      <c r="G42" s="32">
        <f t="shared" si="0"/>
        <v>2473</v>
      </c>
    </row>
    <row r="43" spans="1:7" x14ac:dyDescent="0.2">
      <c r="A43" s="1"/>
      <c r="B43" s="10" t="s">
        <v>45</v>
      </c>
      <c r="C43" s="7">
        <v>65</v>
      </c>
      <c r="D43" s="7">
        <v>0</v>
      </c>
      <c r="E43" s="7">
        <v>0</v>
      </c>
      <c r="F43" s="7">
        <v>128.69999999999999</v>
      </c>
      <c r="G43" s="8">
        <f t="shared" si="0"/>
        <v>193.7</v>
      </c>
    </row>
    <row r="44" spans="1:7" x14ac:dyDescent="0.2">
      <c r="A44" s="9" t="s">
        <v>7</v>
      </c>
      <c r="B44" s="10" t="s">
        <v>46</v>
      </c>
      <c r="C44" s="7">
        <v>165.6</v>
      </c>
      <c r="D44" s="7">
        <v>0</v>
      </c>
      <c r="E44" s="7">
        <v>0</v>
      </c>
      <c r="F44" s="7">
        <v>743.7</v>
      </c>
      <c r="G44" s="8">
        <f t="shared" si="0"/>
        <v>909.30000000000007</v>
      </c>
    </row>
    <row r="45" spans="1:7" x14ac:dyDescent="0.2">
      <c r="A45" s="9" t="s">
        <v>7</v>
      </c>
      <c r="B45" s="10" t="s">
        <v>47</v>
      </c>
      <c r="C45" s="7">
        <v>136.69999999999999</v>
      </c>
      <c r="D45" s="7">
        <v>0</v>
      </c>
      <c r="E45" s="7">
        <v>78.2</v>
      </c>
      <c r="F45" s="7">
        <v>198.2</v>
      </c>
      <c r="G45" s="8">
        <f t="shared" si="0"/>
        <v>413.09999999999997</v>
      </c>
    </row>
    <row r="46" spans="1:7" x14ac:dyDescent="0.2">
      <c r="A46" s="9" t="s">
        <v>7</v>
      </c>
      <c r="B46" s="10" t="s">
        <v>48</v>
      </c>
      <c r="C46" s="7">
        <v>181.341995</v>
      </c>
      <c r="D46" s="7">
        <v>0</v>
      </c>
      <c r="E46" s="7">
        <v>0</v>
      </c>
      <c r="F46" s="7">
        <v>702.08841100000006</v>
      </c>
      <c r="G46" s="8">
        <f t="shared" si="0"/>
        <v>883.43040600000006</v>
      </c>
    </row>
    <row r="47" spans="1:7" x14ac:dyDescent="0.2">
      <c r="A47" s="9" t="s">
        <v>7</v>
      </c>
      <c r="B47" s="10" t="s">
        <v>49</v>
      </c>
      <c r="C47" s="7">
        <v>303.8</v>
      </c>
      <c r="D47" s="7">
        <v>0</v>
      </c>
      <c r="E47" s="7">
        <v>545.1</v>
      </c>
      <c r="F47" s="7">
        <v>644.29999999999995</v>
      </c>
      <c r="G47" s="8">
        <f t="shared" si="0"/>
        <v>1493.2</v>
      </c>
    </row>
    <row r="48" spans="1:7" x14ac:dyDescent="0.2">
      <c r="A48" s="9" t="s">
        <v>7</v>
      </c>
      <c r="B48" s="10" t="s">
        <v>50</v>
      </c>
      <c r="C48" s="7">
        <v>263.89999999999998</v>
      </c>
      <c r="D48" s="7">
        <v>0</v>
      </c>
      <c r="E48" s="7">
        <v>0</v>
      </c>
      <c r="F48" s="7">
        <v>785.5</v>
      </c>
      <c r="G48" s="8">
        <f t="shared" si="0"/>
        <v>1049.4000000000001</v>
      </c>
    </row>
    <row r="49" spans="1:7" x14ac:dyDescent="0.2">
      <c r="A49" s="9" t="s">
        <v>7</v>
      </c>
      <c r="B49" s="10" t="s">
        <v>51</v>
      </c>
      <c r="C49" s="7">
        <v>281.3</v>
      </c>
      <c r="D49" s="7">
        <v>0</v>
      </c>
      <c r="E49" s="7">
        <v>0</v>
      </c>
      <c r="F49" s="7">
        <v>932.2</v>
      </c>
      <c r="G49" s="8">
        <f t="shared" si="0"/>
        <v>1213.5</v>
      </c>
    </row>
    <row r="50" spans="1:7" ht="13.5" thickBot="1" x14ac:dyDescent="0.25">
      <c r="A50" s="11" t="s">
        <v>52</v>
      </c>
      <c r="B50" s="12" t="s">
        <v>24</v>
      </c>
      <c r="C50" s="13">
        <f>SUM(C43:C49)</f>
        <v>1397.6419949999997</v>
      </c>
      <c r="D50" s="13">
        <f>SUM(D43:D49)</f>
        <v>0</v>
      </c>
      <c r="E50" s="13">
        <f>SUM(E43:E49)</f>
        <v>623.30000000000007</v>
      </c>
      <c r="F50" s="13">
        <f>SUM(F43:F49)</f>
        <v>4134.6884110000001</v>
      </c>
      <c r="G50" s="32">
        <f t="shared" si="0"/>
        <v>6155.6304060000002</v>
      </c>
    </row>
    <row r="51" spans="1:7" x14ac:dyDescent="0.2">
      <c r="A51" s="1"/>
      <c r="B51" s="16" t="s">
        <v>53</v>
      </c>
      <c r="C51" s="7">
        <v>245.2</v>
      </c>
      <c r="D51" s="7">
        <v>0</v>
      </c>
      <c r="E51" s="7">
        <v>69.400000000000006</v>
      </c>
      <c r="F51" s="7">
        <v>926.7</v>
      </c>
      <c r="G51" s="8">
        <f t="shared" si="0"/>
        <v>1241.3000000000002</v>
      </c>
    </row>
    <row r="52" spans="1:7" x14ac:dyDescent="0.2">
      <c r="A52" s="9"/>
      <c r="B52" s="10" t="s">
        <v>54</v>
      </c>
      <c r="C52" s="7">
        <v>744.8</v>
      </c>
      <c r="D52" s="7">
        <v>0</v>
      </c>
      <c r="E52" s="7">
        <v>851.5</v>
      </c>
      <c r="F52" s="7">
        <v>294.8</v>
      </c>
      <c r="G52" s="8">
        <f t="shared" si="0"/>
        <v>1891.1</v>
      </c>
    </row>
    <row r="53" spans="1:7" x14ac:dyDescent="0.2">
      <c r="A53" s="9"/>
      <c r="B53" s="10" t="s">
        <v>55</v>
      </c>
      <c r="C53" s="7">
        <v>57.6</v>
      </c>
      <c r="D53" s="7">
        <v>0</v>
      </c>
      <c r="E53" s="7">
        <v>0</v>
      </c>
      <c r="F53" s="7">
        <v>306.60000000000002</v>
      </c>
      <c r="G53" s="8">
        <f t="shared" si="0"/>
        <v>364.20000000000005</v>
      </c>
    </row>
    <row r="54" spans="1:7" x14ac:dyDescent="0.2">
      <c r="A54" s="9"/>
      <c r="B54" s="10" t="s">
        <v>56</v>
      </c>
      <c r="C54" s="7">
        <v>784.6</v>
      </c>
      <c r="D54" s="7">
        <v>0</v>
      </c>
      <c r="E54" s="7">
        <v>0</v>
      </c>
      <c r="F54" s="7">
        <v>678.8</v>
      </c>
      <c r="G54" s="8">
        <f t="shared" si="0"/>
        <v>1463.4</v>
      </c>
    </row>
    <row r="55" spans="1:7" x14ac:dyDescent="0.2">
      <c r="A55" s="9"/>
      <c r="B55" s="10" t="s">
        <v>57</v>
      </c>
      <c r="C55" s="7">
        <v>71.7</v>
      </c>
      <c r="D55" s="7">
        <v>0</v>
      </c>
      <c r="E55" s="7">
        <v>851.7</v>
      </c>
      <c r="F55" s="7">
        <v>238.5</v>
      </c>
      <c r="G55" s="8">
        <f t="shared" si="0"/>
        <v>1161.9000000000001</v>
      </c>
    </row>
    <row r="56" spans="1:7" x14ac:dyDescent="0.2">
      <c r="A56" s="9"/>
      <c r="B56" s="10" t="s">
        <v>58</v>
      </c>
      <c r="C56" s="7">
        <v>238.6</v>
      </c>
      <c r="D56" s="7">
        <v>0</v>
      </c>
      <c r="E56" s="7">
        <v>0</v>
      </c>
      <c r="F56" s="7">
        <v>462.7</v>
      </c>
      <c r="G56" s="8">
        <f t="shared" si="0"/>
        <v>701.3</v>
      </c>
    </row>
    <row r="57" spans="1:7" x14ac:dyDescent="0.2">
      <c r="A57" s="9"/>
      <c r="B57" s="10" t="s">
        <v>59</v>
      </c>
      <c r="C57" s="7">
        <v>321.7</v>
      </c>
      <c r="D57" s="7">
        <v>0</v>
      </c>
      <c r="E57" s="7">
        <v>1183.5</v>
      </c>
      <c r="F57" s="7">
        <v>357.9</v>
      </c>
      <c r="G57" s="8">
        <f t="shared" si="0"/>
        <v>1863.1</v>
      </c>
    </row>
    <row r="58" spans="1:7" x14ac:dyDescent="0.2">
      <c r="A58" s="9"/>
      <c r="B58" s="10" t="s">
        <v>60</v>
      </c>
      <c r="C58" s="7">
        <v>346.2</v>
      </c>
      <c r="D58" s="7">
        <v>0</v>
      </c>
      <c r="E58" s="7">
        <v>0</v>
      </c>
      <c r="F58" s="7">
        <v>660.8</v>
      </c>
      <c r="G58" s="8">
        <f t="shared" si="0"/>
        <v>1007</v>
      </c>
    </row>
    <row r="59" spans="1:7" x14ac:dyDescent="0.2">
      <c r="A59" s="9"/>
      <c r="B59" s="10" t="s">
        <v>61</v>
      </c>
      <c r="C59" s="7">
        <v>10.9</v>
      </c>
      <c r="D59" s="7">
        <v>0</v>
      </c>
      <c r="E59" s="7">
        <v>0</v>
      </c>
      <c r="F59" s="7">
        <v>309.60000000000002</v>
      </c>
      <c r="G59" s="8">
        <f t="shared" si="0"/>
        <v>320.5</v>
      </c>
    </row>
    <row r="60" spans="1:7" ht="13.5" thickBot="1" x14ac:dyDescent="0.25">
      <c r="A60" s="11" t="s">
        <v>62</v>
      </c>
      <c r="B60" s="12" t="s">
        <v>24</v>
      </c>
      <c r="C60" s="13">
        <f>SUM(C51:C59)</f>
        <v>2821.2999999999997</v>
      </c>
      <c r="D60" s="13">
        <f>SUM(D51:D59)</f>
        <v>0</v>
      </c>
      <c r="E60" s="13">
        <f>SUM(E51:E59)</f>
        <v>2956.1</v>
      </c>
      <c r="F60" s="13">
        <f>SUM(F51:F59)</f>
        <v>4236.3999999999996</v>
      </c>
      <c r="G60" s="32">
        <f t="shared" si="0"/>
        <v>10013.799999999999</v>
      </c>
    </row>
    <row r="61" spans="1:7" x14ac:dyDescent="0.2">
      <c r="A61" s="1"/>
      <c r="B61" s="10" t="s">
        <v>63</v>
      </c>
      <c r="C61" s="7">
        <v>62.9</v>
      </c>
      <c r="D61" s="7">
        <v>0</v>
      </c>
      <c r="E61" s="7">
        <v>0</v>
      </c>
      <c r="F61" s="7">
        <v>212.2</v>
      </c>
      <c r="G61" s="8">
        <f t="shared" si="0"/>
        <v>275.09999999999997</v>
      </c>
    </row>
    <row r="62" spans="1:7" x14ac:dyDescent="0.2">
      <c r="A62" s="9" t="s">
        <v>7</v>
      </c>
      <c r="B62" s="10" t="s">
        <v>64</v>
      </c>
      <c r="C62" s="7">
        <v>123.2</v>
      </c>
      <c r="D62" s="7">
        <v>0</v>
      </c>
      <c r="E62" s="7">
        <v>336</v>
      </c>
      <c r="F62" s="7">
        <v>432.5</v>
      </c>
      <c r="G62" s="8">
        <f t="shared" si="0"/>
        <v>891.7</v>
      </c>
    </row>
    <row r="63" spans="1:7" x14ac:dyDescent="0.2">
      <c r="A63" s="9" t="s">
        <v>7</v>
      </c>
      <c r="B63" s="10" t="s">
        <v>65</v>
      </c>
      <c r="C63" s="7">
        <v>55.1</v>
      </c>
      <c r="D63" s="7">
        <v>0</v>
      </c>
      <c r="E63" s="7">
        <v>0</v>
      </c>
      <c r="F63" s="7">
        <v>71.599999999999994</v>
      </c>
      <c r="G63" s="8">
        <f t="shared" si="0"/>
        <v>126.69999999999999</v>
      </c>
    </row>
    <row r="64" spans="1:7" x14ac:dyDescent="0.2">
      <c r="A64" s="9" t="s">
        <v>7</v>
      </c>
      <c r="B64" s="10" t="s">
        <v>66</v>
      </c>
      <c r="C64" s="7">
        <v>69.400000000000006</v>
      </c>
      <c r="D64" s="7">
        <v>0</v>
      </c>
      <c r="E64" s="7">
        <v>1406.5</v>
      </c>
      <c r="F64" s="7">
        <v>126</v>
      </c>
      <c r="G64" s="8">
        <f t="shared" si="0"/>
        <v>1601.9</v>
      </c>
    </row>
    <row r="65" spans="1:7" x14ac:dyDescent="0.2">
      <c r="A65" s="9" t="s">
        <v>7</v>
      </c>
      <c r="B65" s="10" t="s">
        <v>67</v>
      </c>
      <c r="C65" s="7">
        <v>455.7</v>
      </c>
      <c r="D65" s="7">
        <v>0</v>
      </c>
      <c r="E65" s="7">
        <v>167.2</v>
      </c>
      <c r="F65" s="7">
        <v>307.60000000000002</v>
      </c>
      <c r="G65" s="8">
        <f t="shared" si="0"/>
        <v>930.5</v>
      </c>
    </row>
    <row r="66" spans="1:7" x14ac:dyDescent="0.2">
      <c r="A66" s="9" t="s">
        <v>7</v>
      </c>
      <c r="B66" s="10" t="s">
        <v>68</v>
      </c>
      <c r="C66" s="7">
        <v>15.3</v>
      </c>
      <c r="D66" s="7">
        <v>0</v>
      </c>
      <c r="E66" s="7">
        <v>11</v>
      </c>
      <c r="F66" s="7">
        <v>73.5</v>
      </c>
      <c r="G66" s="8">
        <f t="shared" si="0"/>
        <v>99.8</v>
      </c>
    </row>
    <row r="67" spans="1:7" x14ac:dyDescent="0.2">
      <c r="A67" s="9" t="s">
        <v>7</v>
      </c>
      <c r="B67" s="10" t="s">
        <v>69</v>
      </c>
      <c r="C67" s="7">
        <v>69.8</v>
      </c>
      <c r="D67" s="7">
        <v>0</v>
      </c>
      <c r="E67" s="7">
        <v>9.4</v>
      </c>
      <c r="F67" s="7">
        <v>481</v>
      </c>
      <c r="G67" s="8">
        <f t="shared" si="0"/>
        <v>560.20000000000005</v>
      </c>
    </row>
    <row r="68" spans="1:7" x14ac:dyDescent="0.2">
      <c r="A68" s="9" t="s">
        <v>7</v>
      </c>
      <c r="B68" s="10" t="s">
        <v>70</v>
      </c>
      <c r="C68" s="7">
        <v>68.900000000000006</v>
      </c>
      <c r="D68" s="7">
        <v>0</v>
      </c>
      <c r="E68" s="7">
        <v>0</v>
      </c>
      <c r="F68" s="7">
        <v>341.2</v>
      </c>
      <c r="G68" s="8">
        <f t="shared" si="0"/>
        <v>410.1</v>
      </c>
    </row>
    <row r="69" spans="1:7" x14ac:dyDescent="0.2">
      <c r="A69" s="9" t="s">
        <v>7</v>
      </c>
      <c r="B69" s="10" t="s">
        <v>71</v>
      </c>
      <c r="C69" s="7">
        <v>31.1</v>
      </c>
      <c r="D69" s="7">
        <v>0</v>
      </c>
      <c r="E69" s="7">
        <v>0</v>
      </c>
      <c r="F69" s="7">
        <v>77</v>
      </c>
      <c r="G69" s="8">
        <f t="shared" si="0"/>
        <v>108.1</v>
      </c>
    </row>
    <row r="70" spans="1:7" x14ac:dyDescent="0.2">
      <c r="A70" s="9" t="s">
        <v>7</v>
      </c>
      <c r="B70" s="10" t="s">
        <v>72</v>
      </c>
      <c r="C70" s="7">
        <v>9.1999999999999993</v>
      </c>
      <c r="D70" s="7">
        <v>0</v>
      </c>
      <c r="E70" s="7">
        <v>0</v>
      </c>
      <c r="F70" s="7">
        <v>160.30000000000001</v>
      </c>
      <c r="G70" s="8">
        <f t="shared" si="0"/>
        <v>169.5</v>
      </c>
    </row>
    <row r="71" spans="1:7" ht="13.5" thickBot="1" x14ac:dyDescent="0.25">
      <c r="A71" s="11" t="s">
        <v>73</v>
      </c>
      <c r="B71" s="12" t="s">
        <v>24</v>
      </c>
      <c r="C71" s="13">
        <f>SUM(C61:C70)</f>
        <v>960.59999999999991</v>
      </c>
      <c r="D71" s="13">
        <f>SUM(D61:D70)</f>
        <v>0</v>
      </c>
      <c r="E71" s="13">
        <f>SUM(E61:E70)</f>
        <v>1930.1000000000001</v>
      </c>
      <c r="F71" s="13">
        <f>SUM(F61:F70)</f>
        <v>2282.9000000000005</v>
      </c>
      <c r="G71" s="32">
        <f t="shared" ref="G71:G134" si="1">SUM(C71:F71)</f>
        <v>5173.6000000000004</v>
      </c>
    </row>
    <row r="72" spans="1:7" x14ac:dyDescent="0.2">
      <c r="A72" s="1"/>
      <c r="B72" s="10" t="s">
        <v>74</v>
      </c>
      <c r="C72" s="7">
        <v>447.4</v>
      </c>
      <c r="D72" s="7">
        <v>0</v>
      </c>
      <c r="E72" s="7">
        <v>3.1</v>
      </c>
      <c r="F72" s="7">
        <v>302.8</v>
      </c>
      <c r="G72" s="8">
        <f t="shared" si="1"/>
        <v>753.3</v>
      </c>
    </row>
    <row r="73" spans="1:7" x14ac:dyDescent="0.2">
      <c r="A73" s="9" t="s">
        <v>7</v>
      </c>
      <c r="B73" s="10" t="s">
        <v>75</v>
      </c>
      <c r="C73" s="7">
        <v>28.3</v>
      </c>
      <c r="D73" s="7">
        <v>0</v>
      </c>
      <c r="E73" s="7">
        <v>0</v>
      </c>
      <c r="F73" s="7">
        <v>115.92977199999999</v>
      </c>
      <c r="G73" s="8">
        <f t="shared" si="1"/>
        <v>144.229772</v>
      </c>
    </row>
    <row r="74" spans="1:7" x14ac:dyDescent="0.2">
      <c r="A74" s="9" t="s">
        <v>7</v>
      </c>
      <c r="B74" s="10" t="s">
        <v>76</v>
      </c>
      <c r="C74" s="7">
        <v>47.4</v>
      </c>
      <c r="D74" s="7">
        <v>0</v>
      </c>
      <c r="E74" s="7">
        <v>0</v>
      </c>
      <c r="F74" s="7">
        <v>184.1</v>
      </c>
      <c r="G74" s="8">
        <f t="shared" si="1"/>
        <v>231.5</v>
      </c>
    </row>
    <row r="75" spans="1:7" x14ac:dyDescent="0.2">
      <c r="A75" s="9" t="s">
        <v>7</v>
      </c>
      <c r="B75" s="10" t="s">
        <v>77</v>
      </c>
      <c r="C75" s="7">
        <v>52.1</v>
      </c>
      <c r="D75" s="7">
        <v>0</v>
      </c>
      <c r="E75" s="7">
        <v>0</v>
      </c>
      <c r="F75" s="7">
        <v>196.4</v>
      </c>
      <c r="G75" s="8">
        <f t="shared" si="1"/>
        <v>248.5</v>
      </c>
    </row>
    <row r="76" spans="1:7" x14ac:dyDescent="0.2">
      <c r="A76" s="17"/>
      <c r="B76" s="18" t="s">
        <v>78</v>
      </c>
      <c r="C76" s="7">
        <v>8.4</v>
      </c>
      <c r="D76" s="7">
        <v>0</v>
      </c>
      <c r="E76" s="7">
        <v>0</v>
      </c>
      <c r="F76" s="7">
        <v>84.875584000000003</v>
      </c>
      <c r="G76" s="8">
        <f t="shared" si="1"/>
        <v>93.275584000000009</v>
      </c>
    </row>
    <row r="77" spans="1:7" ht="13.5" thickBot="1" x14ac:dyDescent="0.25">
      <c r="A77" s="11" t="s">
        <v>79</v>
      </c>
      <c r="B77" s="12" t="s">
        <v>24</v>
      </c>
      <c r="C77" s="13">
        <f>SUM(C72:C76)</f>
        <v>583.6</v>
      </c>
      <c r="D77" s="13">
        <f>SUM(D72:D76)</f>
        <v>0</v>
      </c>
      <c r="E77" s="13">
        <f>SUM(E72:E76)</f>
        <v>3.1</v>
      </c>
      <c r="F77" s="13">
        <f>SUM(F72:F76)</f>
        <v>884.10535600000003</v>
      </c>
      <c r="G77" s="32">
        <f t="shared" si="1"/>
        <v>1470.8053560000001</v>
      </c>
    </row>
    <row r="78" spans="1:7" x14ac:dyDescent="0.2">
      <c r="A78" s="1"/>
      <c r="B78" s="16" t="s">
        <v>80</v>
      </c>
      <c r="C78" s="7">
        <v>95.9</v>
      </c>
      <c r="D78" s="7">
        <v>0</v>
      </c>
      <c r="E78" s="7">
        <v>19.100000000000001</v>
      </c>
      <c r="F78" s="7">
        <v>395</v>
      </c>
      <c r="G78" s="8">
        <f t="shared" si="1"/>
        <v>510</v>
      </c>
    </row>
    <row r="79" spans="1:7" x14ac:dyDescent="0.2">
      <c r="A79" s="9" t="s">
        <v>7</v>
      </c>
      <c r="B79" s="10" t="s">
        <v>81</v>
      </c>
      <c r="C79" s="7">
        <v>180.8</v>
      </c>
      <c r="D79" s="7">
        <v>0</v>
      </c>
      <c r="E79" s="7">
        <v>57.5</v>
      </c>
      <c r="F79" s="7">
        <v>111.9</v>
      </c>
      <c r="G79" s="8">
        <f t="shared" si="1"/>
        <v>350.20000000000005</v>
      </c>
    </row>
    <row r="80" spans="1:7" ht="13.5" thickBot="1" x14ac:dyDescent="0.25">
      <c r="A80" s="11" t="s">
        <v>82</v>
      </c>
      <c r="B80" s="12" t="s">
        <v>24</v>
      </c>
      <c r="C80" s="13">
        <f>SUM(C78:C79)</f>
        <v>276.70000000000005</v>
      </c>
      <c r="D80" s="13">
        <f>SUM(D78:D79)</f>
        <v>0</v>
      </c>
      <c r="E80" s="13">
        <f>SUM(E78:E79)</f>
        <v>76.599999999999994</v>
      </c>
      <c r="F80" s="13">
        <f>SUM(F78:F79)</f>
        <v>506.9</v>
      </c>
      <c r="G80" s="32">
        <f t="shared" si="1"/>
        <v>860.2</v>
      </c>
    </row>
    <row r="81" spans="1:7" x14ac:dyDescent="0.2">
      <c r="A81" s="1"/>
      <c r="B81" s="19" t="s">
        <v>83</v>
      </c>
      <c r="C81" s="7">
        <v>307.80857600000002</v>
      </c>
      <c r="D81" s="7">
        <v>0</v>
      </c>
      <c r="E81" s="7">
        <v>11.742181</v>
      </c>
      <c r="F81" s="7">
        <v>134.23212999999998</v>
      </c>
      <c r="G81" s="8">
        <f t="shared" si="1"/>
        <v>453.78288700000002</v>
      </c>
    </row>
    <row r="82" spans="1:7" x14ac:dyDescent="0.2">
      <c r="A82" s="9"/>
      <c r="B82" s="10" t="s">
        <v>84</v>
      </c>
      <c r="C82" s="7">
        <v>167.3</v>
      </c>
      <c r="D82" s="7">
        <v>0</v>
      </c>
      <c r="E82" s="7">
        <v>370.5</v>
      </c>
      <c r="F82" s="7">
        <v>144.80000000000001</v>
      </c>
      <c r="G82" s="8">
        <f t="shared" si="1"/>
        <v>682.59999999999991</v>
      </c>
    </row>
    <row r="83" spans="1:7" x14ac:dyDescent="0.2">
      <c r="A83" s="9" t="s">
        <v>7</v>
      </c>
      <c r="B83" s="10" t="s">
        <v>85</v>
      </c>
      <c r="C83" s="7">
        <v>8.3000000000000007</v>
      </c>
      <c r="D83" s="7">
        <v>0</v>
      </c>
      <c r="E83" s="7">
        <v>0</v>
      </c>
      <c r="F83" s="7">
        <v>42.1</v>
      </c>
      <c r="G83" s="8">
        <f t="shared" si="1"/>
        <v>50.400000000000006</v>
      </c>
    </row>
    <row r="84" spans="1:7" x14ac:dyDescent="0.2">
      <c r="A84" s="9" t="s">
        <v>7</v>
      </c>
      <c r="B84" s="10" t="s">
        <v>86</v>
      </c>
      <c r="C84" s="7">
        <v>87.052606000000011</v>
      </c>
      <c r="D84" s="7">
        <v>0</v>
      </c>
      <c r="E84" s="7">
        <v>593.37465599999996</v>
      </c>
      <c r="F84" s="7">
        <v>1775.0061210000001</v>
      </c>
      <c r="G84" s="8">
        <f t="shared" si="1"/>
        <v>2455.433383</v>
      </c>
    </row>
    <row r="85" spans="1:7" x14ac:dyDescent="0.2">
      <c r="A85" s="9" t="s">
        <v>7</v>
      </c>
      <c r="B85" s="10" t="s">
        <v>87</v>
      </c>
      <c r="C85" s="7">
        <v>42.1</v>
      </c>
      <c r="D85" s="7">
        <v>0</v>
      </c>
      <c r="E85" s="7">
        <v>0.8</v>
      </c>
      <c r="F85" s="7">
        <v>85.8</v>
      </c>
      <c r="G85" s="8">
        <f t="shared" si="1"/>
        <v>128.69999999999999</v>
      </c>
    </row>
    <row r="86" spans="1:7" ht="13.5" thickBot="1" x14ac:dyDescent="0.25">
      <c r="A86" s="11" t="s">
        <v>88</v>
      </c>
      <c r="B86" s="12" t="s">
        <v>24</v>
      </c>
      <c r="C86" s="13">
        <f>SUM(C81:C85)</f>
        <v>612.56118200000003</v>
      </c>
      <c r="D86" s="13">
        <f>SUM(D81:D85)</f>
        <v>0</v>
      </c>
      <c r="E86" s="13">
        <f>SUM(E81:E85)</f>
        <v>976.41683699999999</v>
      </c>
      <c r="F86" s="13">
        <f>SUM(F81:F85)</f>
        <v>2181.9382510000005</v>
      </c>
      <c r="G86" s="32">
        <f t="shared" si="1"/>
        <v>3770.9162700000006</v>
      </c>
    </row>
    <row r="87" spans="1:7" x14ac:dyDescent="0.2">
      <c r="A87" s="1"/>
      <c r="B87" s="10" t="s">
        <v>89</v>
      </c>
      <c r="C87" s="7">
        <v>9.1319819999999989</v>
      </c>
      <c r="D87" s="7">
        <v>0</v>
      </c>
      <c r="E87" s="7">
        <v>308.3</v>
      </c>
      <c r="F87" s="7">
        <v>109.068771</v>
      </c>
      <c r="G87" s="8">
        <f t="shared" si="1"/>
        <v>426.50075300000003</v>
      </c>
    </row>
    <row r="88" spans="1:7" x14ac:dyDescent="0.2">
      <c r="A88" s="9"/>
      <c r="B88" s="10" t="s">
        <v>90</v>
      </c>
      <c r="C88" s="7">
        <v>5.2430850000000007</v>
      </c>
      <c r="D88" s="7">
        <v>0</v>
      </c>
      <c r="E88" s="7">
        <v>0</v>
      </c>
      <c r="F88" s="7">
        <v>36.184542999999991</v>
      </c>
      <c r="G88" s="8">
        <f t="shared" si="1"/>
        <v>41.427627999999991</v>
      </c>
    </row>
    <row r="89" spans="1:7" ht="13.5" thickBot="1" x14ac:dyDescent="0.25">
      <c r="A89" s="11" t="s">
        <v>91</v>
      </c>
      <c r="B89" s="12" t="s">
        <v>24</v>
      </c>
      <c r="C89" s="13">
        <f>SUM(C87:C88)</f>
        <v>14.375067</v>
      </c>
      <c r="D89" s="13">
        <f>SUM(D87:D88)</f>
        <v>0</v>
      </c>
      <c r="E89" s="13">
        <f>SUM(E87:E88)</f>
        <v>308.3</v>
      </c>
      <c r="F89" s="13">
        <f>SUM(F87:F88)</f>
        <v>145.25331399999999</v>
      </c>
      <c r="G89" s="32">
        <f t="shared" si="1"/>
        <v>467.928381</v>
      </c>
    </row>
    <row r="90" spans="1:7" x14ac:dyDescent="0.2">
      <c r="A90" s="1"/>
      <c r="B90" s="10" t="s">
        <v>92</v>
      </c>
      <c r="C90" s="7">
        <v>76.900000000000006</v>
      </c>
      <c r="D90" s="7">
        <v>0</v>
      </c>
      <c r="E90" s="7">
        <v>0</v>
      </c>
      <c r="F90" s="7">
        <v>200.75236999999998</v>
      </c>
      <c r="G90" s="8">
        <f t="shared" si="1"/>
        <v>277.65237000000002</v>
      </c>
    </row>
    <row r="91" spans="1:7" x14ac:dyDescent="0.2">
      <c r="A91" s="9"/>
      <c r="B91" s="10" t="s">
        <v>93</v>
      </c>
      <c r="C91" s="7">
        <v>219.5</v>
      </c>
      <c r="D91" s="7">
        <v>0</v>
      </c>
      <c r="E91" s="7">
        <v>315.89999999999998</v>
      </c>
      <c r="F91" s="7">
        <v>165.6</v>
      </c>
      <c r="G91" s="8">
        <f t="shared" si="1"/>
        <v>701</v>
      </c>
    </row>
    <row r="92" spans="1:7" x14ac:dyDescent="0.2">
      <c r="A92" s="9"/>
      <c r="B92" s="10" t="s">
        <v>94</v>
      </c>
      <c r="C92" s="7">
        <v>20.625374000000001</v>
      </c>
      <c r="D92" s="7">
        <v>0</v>
      </c>
      <c r="E92" s="7">
        <v>22.818704999999998</v>
      </c>
      <c r="F92" s="7">
        <v>162.01840000000001</v>
      </c>
      <c r="G92" s="8">
        <f t="shared" si="1"/>
        <v>205.46247900000003</v>
      </c>
    </row>
    <row r="93" spans="1:7" x14ac:dyDescent="0.2">
      <c r="A93" s="9"/>
      <c r="B93" s="10" t="s">
        <v>95</v>
      </c>
      <c r="C93" s="7">
        <v>21.598372000000001</v>
      </c>
      <c r="D93" s="7">
        <v>0</v>
      </c>
      <c r="E93" s="7">
        <v>0</v>
      </c>
      <c r="F93" s="7">
        <v>191.22901899999999</v>
      </c>
      <c r="G93" s="8">
        <f t="shared" si="1"/>
        <v>212.82739100000001</v>
      </c>
    </row>
    <row r="94" spans="1:7" ht="13.5" thickBot="1" x14ac:dyDescent="0.25">
      <c r="A94" s="11" t="s">
        <v>142</v>
      </c>
      <c r="B94" s="12" t="s">
        <v>24</v>
      </c>
      <c r="C94" s="13">
        <f>SUM(C90:C93)</f>
        <v>338.62374599999998</v>
      </c>
      <c r="D94" s="13">
        <f>SUM(D90:D93)</f>
        <v>0</v>
      </c>
      <c r="E94" s="13">
        <f>SUM(E90:E93)</f>
        <v>338.718705</v>
      </c>
      <c r="F94" s="13">
        <f>SUM(F90:F93)</f>
        <v>719.59978899999999</v>
      </c>
      <c r="G94" s="32">
        <f t="shared" si="1"/>
        <v>1396.9422399999999</v>
      </c>
    </row>
    <row r="95" spans="1:7" x14ac:dyDescent="0.2">
      <c r="A95" s="1"/>
      <c r="B95" s="10" t="s">
        <v>96</v>
      </c>
      <c r="C95" s="7">
        <v>78.8</v>
      </c>
      <c r="D95" s="7">
        <v>0</v>
      </c>
      <c r="E95" s="7">
        <v>0</v>
      </c>
      <c r="F95" s="7">
        <v>106.6</v>
      </c>
      <c r="G95" s="8">
        <f t="shared" si="1"/>
        <v>185.39999999999998</v>
      </c>
    </row>
    <row r="96" spans="1:7" x14ac:dyDescent="0.2">
      <c r="A96" s="9"/>
      <c r="B96" s="10" t="s">
        <v>97</v>
      </c>
      <c r="C96" s="7">
        <v>14.3</v>
      </c>
      <c r="D96" s="7">
        <v>0</v>
      </c>
      <c r="E96" s="7">
        <v>0</v>
      </c>
      <c r="F96" s="7">
        <v>63.6</v>
      </c>
      <c r="G96" s="8">
        <f t="shared" si="1"/>
        <v>77.900000000000006</v>
      </c>
    </row>
    <row r="97" spans="1:7" x14ac:dyDescent="0.2">
      <c r="A97" s="9"/>
      <c r="B97" s="10" t="s">
        <v>98</v>
      </c>
      <c r="C97" s="7">
        <v>118.3</v>
      </c>
      <c r="D97" s="7">
        <v>0</v>
      </c>
      <c r="E97" s="7">
        <v>783.1</v>
      </c>
      <c r="F97" s="7">
        <v>155.29668100000001</v>
      </c>
      <c r="G97" s="8">
        <f t="shared" si="1"/>
        <v>1056.6966809999999</v>
      </c>
    </row>
    <row r="98" spans="1:7" x14ac:dyDescent="0.2">
      <c r="A98" s="9"/>
      <c r="B98" s="10" t="s">
        <v>99</v>
      </c>
      <c r="C98" s="7">
        <v>114.2</v>
      </c>
      <c r="D98" s="7">
        <v>0</v>
      </c>
      <c r="E98" s="7">
        <v>247.1</v>
      </c>
      <c r="F98" s="7">
        <v>584.79999999999995</v>
      </c>
      <c r="G98" s="8">
        <f t="shared" si="1"/>
        <v>946.09999999999991</v>
      </c>
    </row>
    <row r="99" spans="1:7" x14ac:dyDescent="0.2">
      <c r="A99" s="9"/>
      <c r="B99" s="10" t="s">
        <v>100</v>
      </c>
      <c r="C99" s="7">
        <v>129.80000000000001</v>
      </c>
      <c r="D99" s="7">
        <v>0</v>
      </c>
      <c r="E99" s="7">
        <v>0</v>
      </c>
      <c r="F99" s="7">
        <v>264.3</v>
      </c>
      <c r="G99" s="8">
        <f t="shared" si="1"/>
        <v>394.1</v>
      </c>
    </row>
    <row r="100" spans="1:7" ht="13.5" thickBot="1" x14ac:dyDescent="0.25">
      <c r="A100" s="11" t="s">
        <v>101</v>
      </c>
      <c r="B100" s="12" t="s">
        <v>24</v>
      </c>
      <c r="C100" s="13">
        <f>SUM(C95:C99)</f>
        <v>455.4</v>
      </c>
      <c r="D100" s="13">
        <f>SUM(D95:D99)</f>
        <v>0</v>
      </c>
      <c r="E100" s="13">
        <f>SUM(E95:E99)</f>
        <v>1030.2</v>
      </c>
      <c r="F100" s="13">
        <f>SUM(F95:F99)</f>
        <v>1174.596681</v>
      </c>
      <c r="G100" s="32">
        <f t="shared" si="1"/>
        <v>2660.1966809999999</v>
      </c>
    </row>
    <row r="101" spans="1:7" x14ac:dyDescent="0.2">
      <c r="A101" s="1"/>
      <c r="B101" s="10" t="s">
        <v>102</v>
      </c>
      <c r="C101" s="7">
        <v>128.80000000000001</v>
      </c>
      <c r="D101" s="7">
        <v>0</v>
      </c>
      <c r="E101" s="7">
        <v>260.3</v>
      </c>
      <c r="F101" s="7">
        <v>436</v>
      </c>
      <c r="G101" s="8">
        <f t="shared" si="1"/>
        <v>825.1</v>
      </c>
    </row>
    <row r="102" spans="1:7" x14ac:dyDescent="0.2">
      <c r="A102" s="20" t="s">
        <v>7</v>
      </c>
      <c r="B102" s="16" t="s">
        <v>103</v>
      </c>
      <c r="C102" s="7">
        <v>10.6</v>
      </c>
      <c r="D102" s="7">
        <v>0</v>
      </c>
      <c r="E102" s="7">
        <v>1179.0999999999999</v>
      </c>
      <c r="F102" s="7">
        <v>128.1</v>
      </c>
      <c r="G102" s="8">
        <f t="shared" si="1"/>
        <v>1317.7999999999997</v>
      </c>
    </row>
    <row r="103" spans="1:7" x14ac:dyDescent="0.2">
      <c r="A103" s="28"/>
      <c r="B103" s="19" t="s">
        <v>136</v>
      </c>
      <c r="C103" s="7">
        <v>3.5</v>
      </c>
      <c r="D103" s="7">
        <v>0</v>
      </c>
      <c r="E103" s="7">
        <v>0</v>
      </c>
      <c r="F103" s="7">
        <v>109.2</v>
      </c>
      <c r="G103" s="8">
        <f t="shared" si="1"/>
        <v>112.7</v>
      </c>
    </row>
    <row r="104" spans="1:7" x14ac:dyDescent="0.2">
      <c r="A104" s="17" t="s">
        <v>7</v>
      </c>
      <c r="B104" s="18" t="s">
        <v>104</v>
      </c>
      <c r="C104" s="7">
        <v>66.278906000000006</v>
      </c>
      <c r="D104" s="7">
        <v>0</v>
      </c>
      <c r="E104" s="7">
        <v>662.3</v>
      </c>
      <c r="F104" s="7">
        <v>178.646232</v>
      </c>
      <c r="G104" s="8">
        <f t="shared" si="1"/>
        <v>907.22513800000002</v>
      </c>
    </row>
    <row r="105" spans="1:7" x14ac:dyDescent="0.2">
      <c r="A105" s="9" t="s">
        <v>7</v>
      </c>
      <c r="B105" s="10" t="s">
        <v>105</v>
      </c>
      <c r="C105" s="7">
        <v>25.2</v>
      </c>
      <c r="D105" s="7">
        <v>0</v>
      </c>
      <c r="E105" s="7">
        <v>0</v>
      </c>
      <c r="F105" s="7">
        <v>203.4</v>
      </c>
      <c r="G105" s="8">
        <f t="shared" si="1"/>
        <v>228.6</v>
      </c>
    </row>
    <row r="106" spans="1:7" x14ac:dyDescent="0.2">
      <c r="A106" s="9" t="s">
        <v>7</v>
      </c>
      <c r="B106" s="10" t="s">
        <v>106</v>
      </c>
      <c r="C106" s="7">
        <v>602.29999999999995</v>
      </c>
      <c r="D106" s="7">
        <v>0</v>
      </c>
      <c r="E106" s="7">
        <v>441.5</v>
      </c>
      <c r="F106" s="7">
        <v>140.80000000000001</v>
      </c>
      <c r="G106" s="8">
        <f t="shared" si="1"/>
        <v>1184.5999999999999</v>
      </c>
    </row>
    <row r="107" spans="1:7" ht="13.5" thickBot="1" x14ac:dyDescent="0.25">
      <c r="A107" s="11" t="s">
        <v>107</v>
      </c>
      <c r="B107" s="12" t="s">
        <v>24</v>
      </c>
      <c r="C107" s="13">
        <f>SUM(C101:C106)</f>
        <v>836.67890599999998</v>
      </c>
      <c r="D107" s="13">
        <f>SUM(D101:D106)</f>
        <v>0</v>
      </c>
      <c r="E107" s="13">
        <f>SUM(E101:E106)</f>
        <v>2543.1999999999998</v>
      </c>
      <c r="F107" s="13">
        <f>SUM(F101:F106)</f>
        <v>1196.1462320000001</v>
      </c>
      <c r="G107" s="32">
        <f t="shared" si="1"/>
        <v>4576.025138</v>
      </c>
    </row>
    <row r="108" spans="1:7" x14ac:dyDescent="0.2">
      <c r="A108" s="1"/>
      <c r="B108" s="10" t="s">
        <v>108</v>
      </c>
      <c r="C108" s="7">
        <v>11.2</v>
      </c>
      <c r="D108" s="7">
        <v>0</v>
      </c>
      <c r="E108" s="7">
        <v>25.6</v>
      </c>
      <c r="F108" s="7">
        <v>69.686826999999994</v>
      </c>
      <c r="G108" s="8">
        <f t="shared" si="1"/>
        <v>106.48682699999999</v>
      </c>
    </row>
    <row r="109" spans="1:7" x14ac:dyDescent="0.2">
      <c r="A109" s="9"/>
      <c r="B109" s="10" t="s">
        <v>109</v>
      </c>
      <c r="C109" s="7">
        <v>129.69999999999999</v>
      </c>
      <c r="D109" s="7">
        <v>0</v>
      </c>
      <c r="E109" s="7">
        <v>5.2</v>
      </c>
      <c r="F109" s="7">
        <v>137.4</v>
      </c>
      <c r="G109" s="8">
        <f t="shared" si="1"/>
        <v>272.29999999999995</v>
      </c>
    </row>
    <row r="110" spans="1:7" ht="13.5" thickBot="1" x14ac:dyDescent="0.25">
      <c r="A110" s="11" t="s">
        <v>110</v>
      </c>
      <c r="B110" s="12" t="s">
        <v>24</v>
      </c>
      <c r="C110" s="13">
        <f>SUM(C108:C109)</f>
        <v>140.89999999999998</v>
      </c>
      <c r="D110" s="13">
        <f>SUM(D108:D109)</f>
        <v>0</v>
      </c>
      <c r="E110" s="13">
        <f>SUM(E108:E109)</f>
        <v>30.8</v>
      </c>
      <c r="F110" s="13">
        <f>SUM(F108:F109)</f>
        <v>207.086827</v>
      </c>
      <c r="G110" s="32">
        <f t="shared" si="1"/>
        <v>378.78682700000002</v>
      </c>
    </row>
    <row r="111" spans="1:7" x14ac:dyDescent="0.2">
      <c r="A111" s="1"/>
      <c r="B111" s="10" t="s">
        <v>111</v>
      </c>
      <c r="C111" s="7">
        <v>27.1</v>
      </c>
      <c r="D111" s="7">
        <v>0</v>
      </c>
      <c r="E111" s="7">
        <v>790.3</v>
      </c>
      <c r="F111" s="7">
        <v>123.9</v>
      </c>
      <c r="G111" s="8">
        <f t="shared" si="1"/>
        <v>941.3</v>
      </c>
    </row>
    <row r="112" spans="1:7" x14ac:dyDescent="0.2">
      <c r="A112" s="9"/>
      <c r="B112" s="10" t="s">
        <v>112</v>
      </c>
      <c r="C112" s="7">
        <v>8.9</v>
      </c>
      <c r="D112" s="7">
        <v>0</v>
      </c>
      <c r="E112" s="7">
        <v>763.8</v>
      </c>
      <c r="F112" s="7">
        <v>56.5</v>
      </c>
      <c r="G112" s="8">
        <f t="shared" si="1"/>
        <v>829.19999999999993</v>
      </c>
    </row>
    <row r="113" spans="1:7" x14ac:dyDescent="0.2">
      <c r="A113" s="9"/>
      <c r="B113" s="10" t="s">
        <v>113</v>
      </c>
      <c r="C113" s="7">
        <v>0.3</v>
      </c>
      <c r="D113" s="7">
        <v>0</v>
      </c>
      <c r="E113" s="7">
        <v>396.8</v>
      </c>
      <c r="F113" s="7">
        <v>22.6</v>
      </c>
      <c r="G113" s="8">
        <f t="shared" si="1"/>
        <v>419.70000000000005</v>
      </c>
    </row>
    <row r="114" spans="1:7" x14ac:dyDescent="0.2">
      <c r="A114" s="9"/>
      <c r="B114" s="10" t="s">
        <v>114</v>
      </c>
      <c r="C114" s="7">
        <v>5.2</v>
      </c>
      <c r="D114" s="7">
        <v>0</v>
      </c>
      <c r="E114" s="7">
        <v>610.70000000000005</v>
      </c>
      <c r="F114" s="7">
        <v>78.8</v>
      </c>
      <c r="G114" s="8">
        <f t="shared" si="1"/>
        <v>694.7</v>
      </c>
    </row>
    <row r="115" spans="1:7" x14ac:dyDescent="0.2">
      <c r="A115" s="9"/>
      <c r="B115" s="10" t="s">
        <v>115</v>
      </c>
      <c r="C115" s="7">
        <v>0</v>
      </c>
      <c r="D115" s="7">
        <v>0</v>
      </c>
      <c r="E115" s="7">
        <v>0</v>
      </c>
      <c r="F115" s="7">
        <v>22.3</v>
      </c>
      <c r="G115" s="8">
        <f t="shared" si="1"/>
        <v>22.3</v>
      </c>
    </row>
    <row r="116" spans="1:7" ht="13.5" thickBot="1" x14ac:dyDescent="0.25">
      <c r="A116" s="11" t="s">
        <v>116</v>
      </c>
      <c r="B116" s="12" t="s">
        <v>24</v>
      </c>
      <c r="C116" s="13">
        <f>SUM(C111:C115)</f>
        <v>41.5</v>
      </c>
      <c r="D116" s="13">
        <f>SUM(D111:D115)</f>
        <v>0</v>
      </c>
      <c r="E116" s="13">
        <f>SUM(E111:E115)</f>
        <v>2561.6</v>
      </c>
      <c r="F116" s="13">
        <f>SUM(F111:F115)</f>
        <v>304.10000000000002</v>
      </c>
      <c r="G116" s="32">
        <f t="shared" si="1"/>
        <v>2907.2</v>
      </c>
    </row>
    <row r="117" spans="1:7" x14ac:dyDescent="0.2">
      <c r="A117" s="1"/>
      <c r="B117" s="21" t="s">
        <v>117</v>
      </c>
      <c r="C117" s="7">
        <v>2.5</v>
      </c>
      <c r="D117" s="7">
        <v>0</v>
      </c>
      <c r="E117" s="7">
        <v>60</v>
      </c>
      <c r="F117" s="7">
        <v>63.2</v>
      </c>
      <c r="G117" s="8">
        <f t="shared" si="1"/>
        <v>125.7</v>
      </c>
    </row>
    <row r="118" spans="1:7" x14ac:dyDescent="0.2">
      <c r="A118" s="9" t="s">
        <v>7</v>
      </c>
      <c r="B118" s="21" t="s">
        <v>118</v>
      </c>
      <c r="C118" s="7">
        <v>21.5</v>
      </c>
      <c r="D118" s="7">
        <v>0</v>
      </c>
      <c r="E118" s="7">
        <v>0</v>
      </c>
      <c r="F118" s="7">
        <v>48.8</v>
      </c>
      <c r="G118" s="8">
        <f t="shared" si="1"/>
        <v>70.3</v>
      </c>
    </row>
    <row r="119" spans="1:7" x14ac:dyDescent="0.2">
      <c r="A119" s="9" t="s">
        <v>7</v>
      </c>
      <c r="B119" s="21" t="s">
        <v>119</v>
      </c>
      <c r="C119" s="7">
        <v>55.1</v>
      </c>
      <c r="D119" s="7">
        <v>0</v>
      </c>
      <c r="E119" s="7">
        <v>0</v>
      </c>
      <c r="F119" s="7">
        <v>175.5</v>
      </c>
      <c r="G119" s="8">
        <f t="shared" si="1"/>
        <v>230.6</v>
      </c>
    </row>
    <row r="120" spans="1:7" x14ac:dyDescent="0.2">
      <c r="A120" s="9" t="s">
        <v>7</v>
      </c>
      <c r="B120" s="21" t="s">
        <v>120</v>
      </c>
      <c r="C120" s="7">
        <v>0.7</v>
      </c>
      <c r="D120" s="7">
        <v>0</v>
      </c>
      <c r="E120" s="7">
        <v>0</v>
      </c>
      <c r="F120" s="33">
        <v>54</v>
      </c>
      <c r="G120" s="8">
        <f t="shared" si="1"/>
        <v>54.7</v>
      </c>
    </row>
    <row r="121" spans="1:7" x14ac:dyDescent="0.2">
      <c r="A121" s="9" t="s">
        <v>7</v>
      </c>
      <c r="B121" s="21" t="s">
        <v>121</v>
      </c>
      <c r="C121" s="7">
        <v>197.2</v>
      </c>
      <c r="D121" s="7">
        <v>0</v>
      </c>
      <c r="E121" s="7">
        <v>259.3</v>
      </c>
      <c r="F121" s="7">
        <v>107.9</v>
      </c>
      <c r="G121" s="8">
        <f t="shared" si="1"/>
        <v>564.4</v>
      </c>
    </row>
    <row r="122" spans="1:7" x14ac:dyDescent="0.2">
      <c r="A122" s="20"/>
      <c r="B122" s="22" t="s">
        <v>122</v>
      </c>
      <c r="C122" s="7">
        <v>0.9</v>
      </c>
      <c r="D122" s="7">
        <v>0</v>
      </c>
      <c r="E122" s="7">
        <v>332.4</v>
      </c>
      <c r="F122" s="7">
        <v>164.5</v>
      </c>
      <c r="G122" s="8">
        <f t="shared" si="1"/>
        <v>497.79999999999995</v>
      </c>
    </row>
    <row r="123" spans="1:7" x14ac:dyDescent="0.2">
      <c r="A123" s="9" t="s">
        <v>7</v>
      </c>
      <c r="B123" s="21" t="s">
        <v>123</v>
      </c>
      <c r="C123" s="7">
        <v>16.281230999999998</v>
      </c>
      <c r="D123" s="7">
        <v>0</v>
      </c>
      <c r="E123" s="7">
        <v>0</v>
      </c>
      <c r="F123" s="7">
        <v>50.753881999999997</v>
      </c>
      <c r="G123" s="8">
        <f t="shared" si="1"/>
        <v>67.035112999999996</v>
      </c>
    </row>
    <row r="124" spans="1:7" x14ac:dyDescent="0.2">
      <c r="A124" s="9" t="s">
        <v>7</v>
      </c>
      <c r="B124" s="21" t="s">
        <v>124</v>
      </c>
      <c r="C124" s="7">
        <v>636.29999999999995</v>
      </c>
      <c r="D124" s="7">
        <v>0</v>
      </c>
      <c r="E124" s="7">
        <v>1391.6</v>
      </c>
      <c r="F124" s="7">
        <v>33.700000000000003</v>
      </c>
      <c r="G124" s="8">
        <f t="shared" si="1"/>
        <v>2061.6</v>
      </c>
    </row>
    <row r="125" spans="1:7" x14ac:dyDescent="0.2">
      <c r="A125" s="9" t="s">
        <v>7</v>
      </c>
      <c r="B125" s="21" t="s">
        <v>125</v>
      </c>
      <c r="C125" s="7">
        <v>11.2</v>
      </c>
      <c r="D125" s="7">
        <v>0</v>
      </c>
      <c r="E125" s="7">
        <v>84.2</v>
      </c>
      <c r="F125" s="7">
        <v>54.9</v>
      </c>
      <c r="G125" s="8">
        <f t="shared" si="1"/>
        <v>150.30000000000001</v>
      </c>
    </row>
    <row r="126" spans="1:7" ht="13.5" thickBot="1" x14ac:dyDescent="0.25">
      <c r="A126" s="11" t="s">
        <v>126</v>
      </c>
      <c r="B126" s="12" t="s">
        <v>24</v>
      </c>
      <c r="C126" s="13">
        <f>SUM(C117:C125)</f>
        <v>941.68123100000003</v>
      </c>
      <c r="D126" s="13">
        <f>SUM(D117:D125)</f>
        <v>0</v>
      </c>
      <c r="E126" s="13">
        <f>SUM(E117:E125)</f>
        <v>2127.5</v>
      </c>
      <c r="F126" s="13">
        <f>SUM(F117:F125)</f>
        <v>753.25388199999998</v>
      </c>
      <c r="G126" s="32">
        <f t="shared" si="1"/>
        <v>3822.435113</v>
      </c>
    </row>
    <row r="127" spans="1:7" x14ac:dyDescent="0.2">
      <c r="A127" s="1"/>
      <c r="B127" s="10" t="s">
        <v>127</v>
      </c>
      <c r="C127" s="7">
        <v>0</v>
      </c>
      <c r="D127" s="7">
        <v>0</v>
      </c>
      <c r="E127" s="7">
        <v>0</v>
      </c>
      <c r="F127" s="7">
        <v>0</v>
      </c>
      <c r="G127" s="8">
        <f t="shared" si="1"/>
        <v>0</v>
      </c>
    </row>
    <row r="128" spans="1:7" x14ac:dyDescent="0.2">
      <c r="A128" s="1"/>
      <c r="B128" s="10" t="s">
        <v>132</v>
      </c>
      <c r="C128" s="7">
        <v>0</v>
      </c>
      <c r="D128" s="7">
        <v>0</v>
      </c>
      <c r="E128" s="7">
        <v>0</v>
      </c>
      <c r="F128" s="7">
        <v>0</v>
      </c>
      <c r="G128" s="8">
        <f t="shared" si="1"/>
        <v>0</v>
      </c>
    </row>
    <row r="129" spans="1:7" x14ac:dyDescent="0.2">
      <c r="A129" s="1"/>
      <c r="B129" s="10" t="s">
        <v>133</v>
      </c>
      <c r="C129" s="7">
        <v>0</v>
      </c>
      <c r="D129" s="7">
        <v>0</v>
      </c>
      <c r="E129" s="7">
        <v>0</v>
      </c>
      <c r="F129" s="7">
        <v>0</v>
      </c>
      <c r="G129" s="8">
        <f t="shared" si="1"/>
        <v>0</v>
      </c>
    </row>
    <row r="130" spans="1:7" x14ac:dyDescent="0.2">
      <c r="A130" s="9"/>
      <c r="B130" s="10" t="s">
        <v>128</v>
      </c>
      <c r="C130" s="7">
        <v>0</v>
      </c>
      <c r="D130" s="7">
        <v>0</v>
      </c>
      <c r="E130" s="7">
        <v>0</v>
      </c>
      <c r="F130" s="7">
        <v>0</v>
      </c>
      <c r="G130" s="8">
        <f t="shared" si="1"/>
        <v>0</v>
      </c>
    </row>
    <row r="131" spans="1:7" x14ac:dyDescent="0.2">
      <c r="A131" s="9"/>
      <c r="B131" s="10" t="s">
        <v>134</v>
      </c>
      <c r="C131" s="7">
        <v>0</v>
      </c>
      <c r="D131" s="7">
        <v>0</v>
      </c>
      <c r="E131" s="7">
        <v>0</v>
      </c>
      <c r="F131" s="7">
        <v>0</v>
      </c>
      <c r="G131" s="8">
        <f t="shared" si="1"/>
        <v>0</v>
      </c>
    </row>
    <row r="132" spans="1:7" x14ac:dyDescent="0.2">
      <c r="A132" s="9"/>
      <c r="B132" s="10" t="s">
        <v>135</v>
      </c>
      <c r="C132" s="7">
        <v>0</v>
      </c>
      <c r="D132" s="7">
        <v>0</v>
      </c>
      <c r="E132" s="7">
        <v>0</v>
      </c>
      <c r="F132" s="7">
        <v>0</v>
      </c>
      <c r="G132" s="8">
        <f t="shared" si="1"/>
        <v>0</v>
      </c>
    </row>
    <row r="133" spans="1:7" x14ac:dyDescent="0.2">
      <c r="A133" s="9"/>
      <c r="B133" s="10" t="s">
        <v>129</v>
      </c>
      <c r="C133" s="7">
        <v>0</v>
      </c>
      <c r="D133" s="7">
        <v>0</v>
      </c>
      <c r="E133" s="7">
        <v>0</v>
      </c>
      <c r="F133" s="7">
        <v>0</v>
      </c>
      <c r="G133" s="8">
        <f t="shared" si="1"/>
        <v>0</v>
      </c>
    </row>
    <row r="134" spans="1:7" x14ac:dyDescent="0.2">
      <c r="A134" s="9"/>
      <c r="B134" s="10" t="s">
        <v>130</v>
      </c>
      <c r="C134" s="7">
        <v>0</v>
      </c>
      <c r="D134" s="7">
        <v>0</v>
      </c>
      <c r="E134" s="7">
        <v>0</v>
      </c>
      <c r="F134" s="7">
        <v>0</v>
      </c>
      <c r="G134" s="8">
        <f t="shared" si="1"/>
        <v>0</v>
      </c>
    </row>
    <row r="135" spans="1:7" ht="13.5" thickBot="1" x14ac:dyDescent="0.25">
      <c r="A135" s="11" t="s">
        <v>131</v>
      </c>
      <c r="B135" s="12" t="s">
        <v>24</v>
      </c>
      <c r="C135" s="13">
        <f>SUM(C127:C134)</f>
        <v>0</v>
      </c>
      <c r="D135" s="13">
        <f>SUM(D127:D134)</f>
        <v>0</v>
      </c>
      <c r="E135" s="13">
        <f>SUM(E127:E134)</f>
        <v>0</v>
      </c>
      <c r="F135" s="13">
        <f>SUM(F127:F134)</f>
        <v>0</v>
      </c>
      <c r="G135" s="8">
        <f>SUM(C135:F135)</f>
        <v>0</v>
      </c>
    </row>
    <row r="136" spans="1:7" ht="19.5" customHeight="1" thickBot="1" x14ac:dyDescent="0.25">
      <c r="A136" s="23" t="s">
        <v>5</v>
      </c>
      <c r="B136" s="24"/>
      <c r="C136" s="25">
        <f>SUM(C135,C126,C116,C110,C107,C100,C94,C89,C86,C80,C71,C60,C50,C42,C37,C34,C21,C16,C14,C77)</f>
        <v>14819.272127</v>
      </c>
      <c r="D136" s="25">
        <f>SUM(D135,D126,D116,D110,D107,D100,D94,D89,D86,D80,D71,D60,D50,D42,D37,D34,D21,D16,D14,D77)</f>
        <v>0</v>
      </c>
      <c r="E136" s="25">
        <f>SUM(E135,E126,E116,E110,E107,E100,E94,E89,E86,E80,E71,E60,E50,E42,E37,E34,E21,E16,E14,E77)</f>
        <v>25586.435542000003</v>
      </c>
      <c r="F136" s="25">
        <f>SUM(F135,F126,F116,F110,F107,F100,F94,F89,F86,F80,F71,F60,F50,F42,F37,F34,F21,F16,F14,F77)</f>
        <v>33498.668743000002</v>
      </c>
      <c r="G136" s="32">
        <f>SUM(C136:F136)</f>
        <v>73904.376412000012</v>
      </c>
    </row>
    <row r="137" spans="1:7" s="30" customFormat="1" ht="29.25" customHeight="1" x14ac:dyDescent="0.2">
      <c r="A137" s="29" t="s">
        <v>140</v>
      </c>
      <c r="B137" s="29"/>
      <c r="C137" s="29"/>
      <c r="D137" s="29"/>
      <c r="E137" s="29"/>
      <c r="F137" s="29"/>
      <c r="G137" s="8">
        <f>SUM(C137:F137)</f>
        <v>0</v>
      </c>
    </row>
    <row r="138" spans="1:7" x14ac:dyDescent="0.2">
      <c r="A138" s="26"/>
      <c r="B138" s="3"/>
      <c r="C138" s="3"/>
      <c r="D138" s="3"/>
      <c r="E138" s="3"/>
      <c r="F138" s="3"/>
      <c r="G138" s="3"/>
    </row>
    <row r="139" spans="1:7" x14ac:dyDescent="0.2">
      <c r="A139" s="3"/>
      <c r="B139" s="3"/>
      <c r="C139" s="27"/>
      <c r="D139" s="27"/>
      <c r="E139" s="3"/>
      <c r="F139" s="3"/>
      <c r="G139" s="3"/>
    </row>
  </sheetData>
  <mergeCells count="3">
    <mergeCell ref="A1:F1"/>
    <mergeCell ref="A2:F2"/>
    <mergeCell ref="A3:F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Mercanti Andrea (AU)</cp:lastModifiedBy>
  <dcterms:created xsi:type="dcterms:W3CDTF">2011-10-19T06:58:55Z</dcterms:created>
  <dcterms:modified xsi:type="dcterms:W3CDTF">2018-12-05T14:58:55Z</dcterms:modified>
</cp:coreProperties>
</file>