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<sst xmlns="http://schemas.openxmlformats.org/spreadsheetml/2006/main" count="242" uniqueCount="111">
  <si>
    <t>BOLLETTINO PETROLIFERO</t>
  </si>
  <si>
    <t>Mod. 109A</t>
  </si>
  <si>
    <t>LAVORAZIONI IN DEFINITIVA E TEMPORANEA IMPORTAZIONE</t>
  </si>
  <si>
    <t>PER CONTO PROPRIO E PER CONTO COMMITTENTE NAZIONALE ED ESTERO</t>
  </si>
  <si>
    <t>Report costruito su dati provvisori</t>
  </si>
  <si>
    <t>Periodo: gennaio 2024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</si>
  <si>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</si>
  <si>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</si>
  <si>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</si>
  <si>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</si>
  <si>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</si>
  <si>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</si>
  <si>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</si>
  <si>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</si>
  <si>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</si>
  <si>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</si>
  <si>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</si>
  <si>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</si>
  <si>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</si>
  <si>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</si>
  <si>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</si>
  <si>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</si>
  <si>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</si>
  <si>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</si>
  <si>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</si>
  <si>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</si>
  <si>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</si>
  <si>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</si>
  <si>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</si>
  <si>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</si>
  <si>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</si>
  <si>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</si>
  <si>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</si>
  <si>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</si>
  <si>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</si>
  <si>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</si>
  <si>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</si>
  <si>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</si>
  <si>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</si>
  <si>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</si>
  <si>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</si>
  <si>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</si>
  <si>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</si>
  <si>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</si>
  <si>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</si>
  <si>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</si>
  <si>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</si>
  <si>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</si>
  <si>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</si>
  <si>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</si>
  <si>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</si>
  <si>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</si>
  <si>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</si>
  <si>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</si>
  <si>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</si>
  <si>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</si>
  <si>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</si>
  <si>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</si>
  <si>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</si>
  <si>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</si>
  <si>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</si>
  <si>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</si>
  <si>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</si>
  <si>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</si>
  <si>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</si>
  <si>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</si>
  <si>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</si>
  <si>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</si>
  <si>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</si>
  <si>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</si>
  <si>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</si>
  <si>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</si>
  <si>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</si>
  <si>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</si>
  <si>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</si>
  <si>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</si>
  <si>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</si>
  <si>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</si>
  <si>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</si>
  <si>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</si>
  <si>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</si>
  <si>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</si>
  <si>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</si>
  <si>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</si>
  <si>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</si>
  <si>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</si>
  <si>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</si>
  <si>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</si>
  <si>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</si>
  <si>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</si>
  <si>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</si>
  <si>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</si>
  <si>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</si>
  <si>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</si>
  <si>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</si>
  <si>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</si>
  <si>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</si>
  <si>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</si>
  <si>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</si>
  <si>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</si>
  <si>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</si>
  <si>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</si>
  <si>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</si>
  <si>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</si>
  <si>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</si>
  <si>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</si>
  <si>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</si>
  <si>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</si>
  <si>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Ministero dell'Ambiente e della Sicurezza Energetica</t>
  </si>
  <si>
    <t>DGIS Div. 2</t>
  </si>
  <si>
    <t>La materia è espressa in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</si>
</sst>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</numFmts>
  <fonts count="45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10"/>
      <name val="Aptos Narrow"/>
      <family val="2"/>
    </font>
    <font>
      <b/>
      <sz val="11"/>
      <color indexed="14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3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/>
      <top style="thin">
        <color indexed="14"/>
      </top>
      <bottom style="thin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14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>
        <color indexed="14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/>
      <bottom>
        <color indexed="63"/>
      </bottom>
    </border>
    <border>
      <left style="thin">
        <color indexed="1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/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14"/>
      </right>
      <top style="thin"/>
      <bottom style="double"/>
    </border>
    <border>
      <left style="thin">
        <color indexed="14"/>
      </left>
      <right style="thin">
        <color indexed="14"/>
      </right>
      <top style="thin"/>
      <bottom style="double"/>
    </border>
    <border>
      <left style="thin">
        <color indexed="14"/>
      </left>
      <right style="thin"/>
      <top style="thin"/>
      <bottom style="double"/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21" fillId="33" borderId="0" xfId="0" applyNumberFormat="1" applyFont="1" applyFill="1" applyAlignment="1" applyProtection="1">
      <alignment horizontal="center"/>
      <protection/>
    </xf>
    <xf numFmtId="4" fontId="21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2" fillId="33" borderId="0" xfId="0" applyNumberFormat="1" applyFont="1" applyFill="1" applyAlignment="1" applyProtection="1">
      <alignment horizontal="center"/>
      <protection/>
    </xf>
    <xf numFmtId="4" fontId="21" fillId="33" borderId="0" xfId="0" applyNumberFormat="1" applyFont="1" applyFill="1" applyAlignment="1" applyProtection="1">
      <alignment horizontal="center"/>
      <protection/>
    </xf>
    <xf numFmtId="4" fontId="23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24" fillId="34" borderId="11" xfId="0" applyNumberFormat="1" applyFont="1" applyFill="1" applyBorder="1" applyAlignment="1" applyProtection="1">
      <alignment horizontal="center"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21" fillId="33" borderId="13" xfId="0" applyNumberFormat="1" applyFont="1" applyFill="1" applyBorder="1" applyAlignment="1" applyProtection="1">
      <alignment horizontal="center" vertical="center"/>
      <protection/>
    </xf>
    <xf numFmtId="4" fontId="25" fillId="33" borderId="12" xfId="0" applyNumberFormat="1" applyFont="1" applyFill="1" applyBorder="1" applyAlignment="1" applyProtection="1">
      <alignment horizontal="center" vertical="center" wrapText="1"/>
      <protection/>
    </xf>
    <xf numFmtId="4" fontId="25" fillId="33" borderId="13" xfId="0" applyNumberFormat="1" applyFont="1" applyFill="1" applyBorder="1" applyAlignment="1" applyProtection="1">
      <alignment horizontal="center" vertical="center" wrapText="1"/>
      <protection/>
    </xf>
    <xf numFmtId="4" fontId="25" fillId="33" borderId="10" xfId="0" applyNumberFormat="1" applyFont="1" applyFill="1" applyBorder="1" applyAlignment="1" applyProtection="1">
      <alignment horizontal="center" vertical="center" wrapText="1"/>
      <protection/>
    </xf>
    <xf numFmtId="4" fontId="25" fillId="33" borderId="14" xfId="0" applyNumberFormat="1" applyFont="1" applyFill="1" applyBorder="1" applyAlignment="1" applyProtection="1">
      <alignment horizontal="center" vertical="center" wrapText="1"/>
      <protection/>
    </xf>
    <xf numFmtId="4" fontId="25" fillId="33" borderId="15" xfId="0" applyNumberFormat="1" applyFont="1" applyFill="1" applyBorder="1" applyAlignment="1" applyProtection="1">
      <alignment horizontal="center" vertical="center" wrapText="1"/>
      <protection/>
    </xf>
    <xf numFmtId="4" fontId="25" fillId="33" borderId="16" xfId="0" applyNumberFormat="1" applyFont="1" applyFill="1" applyBorder="1" applyAlignment="1" applyProtection="1">
      <alignment horizontal="center" vertical="center" wrapText="1"/>
      <protection/>
    </xf>
    <xf numFmtId="4" fontId="25" fillId="33" borderId="17" xfId="0" applyNumberFormat="1" applyFont="1" applyFill="1" applyBorder="1" applyAlignment="1" applyProtection="1">
      <alignment horizontal="center" vertical="center" wrapText="1"/>
      <protection/>
    </xf>
    <xf numFmtId="4" fontId="25" fillId="33" borderId="18" xfId="0" applyNumberFormat="1" applyFont="1" applyFill="1" applyBorder="1" applyAlignment="1" applyProtection="1">
      <alignment horizontal="left" vertical="center"/>
      <protection/>
    </xf>
    <xf numFmtId="4" fontId="25" fillId="33" borderId="12" xfId="0" applyNumberFormat="1" applyFont="1" applyFill="1" applyBorder="1" applyAlignment="1" applyProtection="1">
      <alignment horizontal="left" vertical="center"/>
      <protection/>
    </xf>
    <xf numFmtId="4" fontId="26" fillId="0" borderId="19" xfId="0" applyNumberFormat="1" applyFont="1" applyFill="1" applyBorder="1" applyAlignment="1" applyProtection="1">
      <alignment/>
      <protection/>
    </xf>
    <xf numFmtId="4" fontId="26" fillId="0" borderId="20" xfId="0" applyNumberFormat="1" applyFont="1" applyFill="1" applyBorder="1" applyAlignment="1" applyProtection="1">
      <alignment/>
      <protection/>
    </xf>
    <xf numFmtId="4" fontId="26" fillId="0" borderId="21" xfId="0" applyNumberFormat="1" applyFont="1" applyFill="1" applyBorder="1" applyAlignment="1" applyProtection="1">
      <alignment/>
      <protection/>
    </xf>
    <xf numFmtId="4" fontId="26" fillId="0" borderId="22" xfId="0" applyNumberFormat="1" applyFont="1" applyFill="1" applyBorder="1" applyAlignment="1" applyProtection="1">
      <alignment/>
      <protection/>
    </xf>
    <xf numFmtId="4" fontId="26" fillId="0" borderId="23" xfId="0" applyNumberFormat="1" applyFont="1" applyFill="1" applyBorder="1" applyAlignment="1" applyProtection="1">
      <alignment/>
      <protection/>
    </xf>
    <xf numFmtId="4" fontId="26" fillId="34" borderId="20" xfId="0" applyNumberFormat="1" applyFont="1" applyFill="1" applyBorder="1" applyAlignment="1" applyProtection="1">
      <alignment/>
      <protection/>
    </xf>
    <xf numFmtId="4" fontId="26" fillId="34" borderId="23" xfId="0" applyNumberFormat="1" applyFont="1" applyFill="1" applyBorder="1" applyAlignment="1" applyProtection="1">
      <alignment/>
      <protection/>
    </xf>
    <xf numFmtId="4" fontId="26" fillId="0" borderId="24" xfId="0" applyNumberFormat="1" applyFont="1" applyFill="1" applyBorder="1" applyAlignment="1" applyProtection="1">
      <alignment/>
      <protection/>
    </xf>
    <xf numFmtId="4" fontId="26" fillId="0" borderId="25" xfId="0" applyNumberFormat="1" applyFont="1" applyFill="1" applyBorder="1" applyAlignment="1" applyProtection="1">
      <alignment/>
      <protection/>
    </xf>
    <xf numFmtId="4" fontId="26" fillId="0" borderId="26" xfId="0" applyNumberFormat="1" applyFont="1" applyFill="1" applyBorder="1" applyAlignment="1" applyProtection="1">
      <alignment/>
      <protection/>
    </xf>
    <xf numFmtId="4" fontId="26" fillId="34" borderId="27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Alignment="1" applyProtection="1">
      <alignment/>
      <protection/>
    </xf>
    <xf numFmtId="4" fontId="26" fillId="0" borderId="28" xfId="0" applyNumberFormat="1" applyFont="1" applyFill="1" applyBorder="1" applyAlignment="1" applyProtection="1">
      <alignment/>
      <protection/>
    </xf>
    <xf numFmtId="4" fontId="25" fillId="33" borderId="29" xfId="0" applyNumberFormat="1" applyFont="1" applyFill="1" applyBorder="1" applyAlignment="1" applyProtection="1">
      <alignment horizontal="left" vertical="center"/>
      <protection/>
    </xf>
    <xf numFmtId="4" fontId="26" fillId="0" borderId="30" xfId="0" applyNumberFormat="1" applyFont="1" applyFill="1" applyBorder="1" applyAlignment="1" applyProtection="1">
      <alignment/>
      <protection/>
    </xf>
    <xf numFmtId="4" fontId="26" fillId="0" borderId="31" xfId="0" applyNumberFormat="1" applyFont="1" applyFill="1" applyBorder="1" applyAlignment="1" applyProtection="1">
      <alignment/>
      <protection/>
    </xf>
    <xf numFmtId="4" fontId="26" fillId="34" borderId="32" xfId="0" applyNumberFormat="1" applyFont="1" applyFill="1" applyBorder="1" applyAlignment="1" applyProtection="1">
      <alignment/>
      <protection/>
    </xf>
    <xf numFmtId="4" fontId="26" fillId="0" borderId="33" xfId="0" applyNumberFormat="1" applyFont="1" applyFill="1" applyBorder="1" applyAlignment="1" applyProtection="1">
      <alignment/>
      <protection/>
    </xf>
    <xf numFmtId="4" fontId="26" fillId="0" borderId="34" xfId="0" applyNumberFormat="1" applyFont="1" applyFill="1" applyBorder="1" applyAlignment="1" applyProtection="1">
      <alignment/>
      <protection/>
    </xf>
    <xf numFmtId="4" fontId="26" fillId="0" borderId="35" xfId="0" applyNumberFormat="1" applyFont="1" applyFill="1" applyBorder="1" applyAlignment="1" applyProtection="1">
      <alignment/>
      <protection/>
    </xf>
    <xf numFmtId="4" fontId="26" fillId="0" borderId="36" xfId="0" applyNumberFormat="1" applyFont="1" applyFill="1" applyBorder="1" applyAlignment="1" applyProtection="1">
      <alignment/>
      <protection/>
    </xf>
    <xf numFmtId="4" fontId="26" fillId="0" borderId="37" xfId="0" applyNumberFormat="1" applyFont="1" applyFill="1" applyBorder="1" applyAlignment="1" applyProtection="1">
      <alignment/>
      <protection/>
    </xf>
    <xf numFmtId="4" fontId="26" fillId="0" borderId="38" xfId="0" applyNumberFormat="1" applyFont="1" applyFill="1" applyBorder="1" applyAlignment="1" applyProtection="1">
      <alignment/>
      <protection/>
    </xf>
    <xf numFmtId="4" fontId="21" fillId="33" borderId="39" xfId="0" applyNumberFormat="1" applyFont="1" applyFill="1" applyBorder="1" applyAlignment="1" applyProtection="1">
      <alignment horizontal="center" vertical="center"/>
      <protection/>
    </xf>
    <xf numFmtId="4" fontId="21" fillId="33" borderId="40" xfId="0" applyNumberFormat="1" applyFont="1" applyFill="1" applyBorder="1" applyAlignment="1" applyProtection="1">
      <alignment/>
      <protection/>
    </xf>
    <xf numFmtId="4" fontId="27" fillId="0" borderId="41" xfId="0" applyNumberFormat="1" applyFont="1" applyFill="1" applyBorder="1" applyAlignment="1" applyProtection="1">
      <alignment/>
      <protection/>
    </xf>
    <xf numFmtId="4" fontId="27" fillId="0" borderId="42" xfId="0" applyNumberFormat="1" applyFont="1" applyFill="1" applyBorder="1" applyAlignment="1" applyProtection="1">
      <alignment/>
      <protection/>
    </xf>
    <xf numFmtId="4" fontId="27" fillId="0" borderId="43" xfId="0" applyNumberFormat="1" applyFont="1" applyFill="1" applyBorder="1" applyAlignment="1" applyProtection="1">
      <alignment/>
      <protection/>
    </xf>
    <xf numFmtId="4" fontId="27" fillId="0" borderId="44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Alignment="1" applyProtection="1">
      <alignment/>
      <protection/>
    </xf>
    <xf numFmtId="4" fontId="27" fillId="0" borderId="45" xfId="0" applyNumberFormat="1" applyFont="1" applyFill="1" applyBorder="1" applyAlignment="1" applyProtection="1">
      <alignment/>
      <protection/>
    </xf>
    <xf numFmtId="4" fontId="27" fillId="0" borderId="46" xfId="0" applyNumberFormat="1" applyFont="1" applyFill="1" applyBorder="1" applyAlignment="1" applyProtection="1">
      <alignment/>
      <protection/>
    </xf>
    <xf numFmtId="4" fontId="27" fillId="0" borderId="47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24" fillId="34" borderId="48" xfId="0" applyNumberFormat="1" applyFont="1" applyFill="1" applyBorder="1" applyAlignment="1" applyProtection="1">
      <alignment horizontal="center"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49" xfId="0" applyNumberFormat="1" applyFont="1" applyFill="1" applyBorder="1" applyAlignment="1" applyProtection="1">
      <alignment/>
      <protection/>
    </xf>
    <xf numFmtId="4" fontId="26" fillId="0" borderId="50" xfId="0" applyNumberFormat="1" applyFont="1" applyFill="1" applyBorder="1" applyAlignment="1" applyProtection="1">
      <alignment/>
      <protection/>
    </xf>
    <xf numFmtId="4" fontId="26" fillId="0" borderId="51" xfId="0" applyNumberFormat="1" applyFont="1" applyFill="1" applyBorder="1" applyAlignment="1" applyProtection="1">
      <alignment/>
      <protection/>
    </xf>
    <xf numFmtId="4" fontId="26" fillId="0" borderId="52" xfId="0" applyNumberFormat="1" applyFont="1" applyFill="1" applyBorder="1" applyAlignment="1" applyProtection="1">
      <alignment/>
      <protection/>
    </xf>
    <xf numFmtId="4" fontId="26" fillId="0" borderId="53" xfId="0" applyNumberFormat="1" applyFont="1" applyFill="1" applyBorder="1" applyAlignment="1" applyProtection="1">
      <alignment/>
      <protection/>
    </xf>
    <xf numFmtId="4" fontId="26" fillId="0" borderId="54" xfId="0" applyNumberFormat="1" applyFont="1" applyFill="1" applyBorder="1" applyAlignment="1" applyProtection="1">
      <alignment/>
      <protection/>
    </xf>
    <xf numFmtId="4" fontId="26" fillId="34" borderId="55" xfId="0" applyNumberFormat="1" applyFont="1" applyFill="1" applyBorder="1" applyAlignment="1" applyProtection="1">
      <alignment/>
      <protection/>
    </xf>
    <xf numFmtId="4" fontId="26" fillId="34" borderId="56" xfId="0" applyNumberFormat="1" applyFont="1" applyFill="1" applyBorder="1" applyAlignment="1" applyProtection="1">
      <alignment/>
      <protection/>
    </xf>
    <xf numFmtId="4" fontId="26" fillId="0" borderId="56" xfId="0" applyNumberFormat="1" applyFont="1" applyFill="1" applyBorder="1" applyAlignment="1" applyProtection="1">
      <alignment/>
      <protection/>
    </xf>
    <xf numFmtId="4" fontId="26" fillId="34" borderId="57" xfId="0" applyNumberFormat="1" applyFont="1" applyFill="1" applyBorder="1" applyAlignment="1" applyProtection="1">
      <alignment/>
      <protection/>
    </xf>
    <xf numFmtId="4" fontId="26" fillId="0" borderId="58" xfId="0" applyNumberFormat="1" applyFont="1" applyFill="1" applyBorder="1" applyAlignment="1" applyProtection="1">
      <alignment/>
      <protection/>
    </xf>
    <xf numFmtId="4" fontId="26" fillId="0" borderId="59" xfId="0" applyNumberFormat="1" applyFont="1" applyFill="1" applyBorder="1" applyAlignment="1" applyProtection="1">
      <alignment/>
      <protection/>
    </xf>
    <xf numFmtId="4" fontId="26" fillId="0" borderId="60" xfId="0" applyNumberFormat="1" applyFont="1" applyFill="1" applyBorder="1" applyAlignment="1" applyProtection="1">
      <alignment/>
      <protection/>
    </xf>
    <xf numFmtId="4" fontId="2" fillId="33" borderId="39" xfId="0" applyNumberFormat="1" applyFont="1" applyFill="1" applyBorder="1" applyAlignment="1" applyProtection="1">
      <alignment/>
      <protection/>
    </xf>
    <xf numFmtId="4" fontId="27" fillId="0" borderId="61" xfId="0" applyNumberFormat="1" applyFont="1" applyFill="1" applyBorder="1" applyAlignment="1" applyProtection="1">
      <alignment/>
      <protection/>
    </xf>
    <xf numFmtId="4" fontId="27" fillId="0" borderId="62" xfId="0" applyNumberFormat="1" applyFont="1" applyFill="1" applyBorder="1" applyAlignment="1" applyProtection="1">
      <alignment/>
      <protection/>
    </xf>
    <xf numFmtId="4" fontId="27" fillId="0" borderId="63" xfId="0" applyNumberFormat="1" applyFont="1" applyFill="1" applyBorder="1" applyAlignment="1" applyProtection="1">
      <alignment/>
      <protection/>
    </xf>
    <xf numFmtId="4" fontId="27" fillId="0" borderId="64" xfId="0" applyNumberFormat="1" applyFont="1" applyFill="1" applyBorder="1" applyAlignment="1" applyProtection="1">
      <alignment/>
      <protection/>
    </xf>
    <xf numFmtId="4" fontId="27" fillId="0" borderId="6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26" fillId="0" borderId="66" xfId="0" applyNumberFormat="1" applyFont="1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E1" sqref="E1:K1"/>
    </sheetView>
  </sheetViews>
  <sheetFormatPr defaultColWidth="9.28125" defaultRowHeight="15" customHeight="1"/>
  <cols>
    <col min="1" max="1" width="8.7109375" style="4" customWidth="1"/>
    <col min="2" max="2" width="20.00390625" style="4" customWidth="1"/>
    <col min="3" max="3" width="11.7109375" style="4" customWidth="1"/>
    <col min="4" max="4" width="16.7109375" style="4" customWidth="1"/>
    <col min="5" max="5" width="14.00390625" style="4" customWidth="1"/>
    <col min="6" max="6" width="11.421875" style="4" customWidth="1"/>
    <col min="7" max="7" width="13.421875" style="4" customWidth="1"/>
    <col min="8" max="8" width="12.7109375" style="4" customWidth="1"/>
    <col min="9" max="9" width="12.421875" style="4" customWidth="1"/>
    <col min="10" max="10" width="14.28125" style="4" customWidth="1"/>
    <col min="11" max="11" width="13.421875" style="4" customWidth="1"/>
    <col min="12" max="12" width="13.28125" style="4" customWidth="1"/>
    <col min="13" max="13" width="11.421875" style="4" customWidth="1"/>
    <col min="14" max="14" width="2.28125" style="4" customWidth="1"/>
    <col min="15" max="16" width="9.7109375" style="4" customWidth="1"/>
    <col min="17" max="17" width="12.28125" style="4" customWidth="1"/>
    <col min="18" max="18" width="8.7109375" style="4" customWidth="1"/>
    <col min="19" max="19" width="9.28125" style="4" customWidth="1"/>
    <col min="20" max="20" width="8.7109375" style="4" customWidth="1"/>
    <col min="21" max="16384" width="9.28125" style="4" customWidth="1"/>
  </cols>
  <sheetData>
    <row r="1" spans="1:17" ht="15" customHeight="1">
      <c r="A1" s="1"/>
      <c r="B1" s="2" t="s">
        <v>108</v>
      </c>
      <c r="C1" s="2"/>
      <c r="D1" s="2"/>
      <c r="E1" s="2" t="s">
        <v>0</v>
      </c>
      <c r="F1" s="2"/>
      <c r="G1" s="2"/>
      <c r="H1" s="2"/>
      <c r="I1" s="2"/>
      <c r="J1" s="2"/>
      <c r="K1" s="2"/>
      <c r="L1" s="1"/>
      <c r="M1" s="1"/>
      <c r="N1" s="1"/>
      <c r="O1" s="3"/>
      <c r="P1" s="2" t="s">
        <v>1</v>
      </c>
      <c r="Q1" s="2"/>
    </row>
    <row r="2" spans="1:17" ht="27" customHeight="1">
      <c r="A2" s="1"/>
      <c r="B2" s="2" t="s">
        <v>109</v>
      </c>
      <c r="C2" s="2"/>
      <c r="D2" s="2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5"/>
      <c r="C3" s="5"/>
      <c r="D3" s="5"/>
      <c r="E3" s="3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2" t="s">
        <v>2</v>
      </c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ht="13.5" customHeight="1">
      <c r="A5" s="1"/>
      <c r="B5" s="7" t="s">
        <v>110</v>
      </c>
      <c r="C5" s="7"/>
      <c r="D5" s="7"/>
      <c r="E5" s="2" t="s">
        <v>3</v>
      </c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8" t="s">
        <v>4</v>
      </c>
      <c r="M6" s="8"/>
      <c r="N6" s="8"/>
      <c r="O6" s="8"/>
      <c r="P6" s="8"/>
      <c r="Q6" s="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" t="s">
        <v>5</v>
      </c>
      <c r="M7" s="8"/>
      <c r="N7" s="8"/>
      <c r="O7" s="8"/>
      <c r="P7" s="8"/>
      <c r="Q7" s="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"/>
      <c r="M8" s="8"/>
      <c r="N8" s="8"/>
      <c r="O8" s="8"/>
      <c r="P8" s="8"/>
      <c r="Q8" s="8"/>
    </row>
    <row r="9" spans="1:17" ht="15" customHeight="1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6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7</v>
      </c>
      <c r="B11" s="15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8" t="s">
        <v>18</v>
      </c>
      <c r="M11" s="19" t="s">
        <v>19</v>
      </c>
      <c r="N11" s="15"/>
      <c r="O11" s="20" t="s">
        <v>20</v>
      </c>
      <c r="P11" s="18" t="s">
        <v>21</v>
      </c>
      <c r="Q11" s="21" t="s">
        <v>22</v>
      </c>
    </row>
    <row r="12" spans="1:17" ht="15" customHeight="1">
      <c r="A12" s="22" t="s">
        <v>23</v>
      </c>
      <c r="B12" s="23" t="s">
        <v>24</v>
      </c>
      <c r="C12" s="24">
        <v>211628.24</v>
      </c>
      <c r="D12" s="25">
        <v>0</v>
      </c>
      <c r="E12" s="26">
        <v>283804.62</v>
      </c>
      <c r="F12" s="27">
        <v>156278.59</v>
      </c>
      <c r="G12" s="24">
        <v>0</v>
      </c>
      <c r="H12" s="28">
        <v>256983.54</v>
      </c>
      <c r="I12" s="29"/>
      <c r="J12" s="30"/>
      <c r="K12" s="26">
        <v>0</v>
      </c>
      <c r="L12" s="31">
        <v>141253.78</v>
      </c>
      <c r="M12" s="32">
        <v>253474.13</v>
      </c>
      <c r="N12" s="33"/>
      <c r="O12" s="31">
        <v>0</v>
      </c>
      <c r="P12" s="31">
        <v>0</v>
      </c>
      <c r="Q12" s="31">
        <v>0</v>
      </c>
    </row>
    <row r="13" spans="1:17" ht="15" customHeight="1">
      <c r="A13" s="22" t="s">
        <v>25</v>
      </c>
      <c r="B13" s="23" t="s">
        <v>26</v>
      </c>
      <c r="C13" s="24">
        <v>2449499.29</v>
      </c>
      <c r="D13" s="25">
        <v>5492944.32</v>
      </c>
      <c r="E13" s="25">
        <v>0</v>
      </c>
      <c r="F13" s="28">
        <v>0</v>
      </c>
      <c r="G13" s="25">
        <v>0</v>
      </c>
      <c r="H13" s="25">
        <v>5398769.31</v>
      </c>
      <c r="I13" s="34"/>
      <c r="J13" s="34"/>
      <c r="K13" s="26">
        <v>70</v>
      </c>
      <c r="L13" s="31">
        <v>2106.26</v>
      </c>
      <c r="M13" s="32">
        <v>2541498.04</v>
      </c>
      <c r="N13" s="35"/>
      <c r="O13" s="31">
        <v>0</v>
      </c>
      <c r="P13" s="31">
        <v>0</v>
      </c>
      <c r="Q13" s="31">
        <v>0</v>
      </c>
    </row>
    <row r="14" spans="1:17" ht="15" customHeight="1">
      <c r="A14" s="22" t="s">
        <v>27</v>
      </c>
      <c r="B14" s="23" t="s">
        <v>28</v>
      </c>
      <c r="C14" s="24">
        <v>99226.89</v>
      </c>
      <c r="D14" s="25">
        <v>32538.62</v>
      </c>
      <c r="E14" s="25">
        <v>27481.57</v>
      </c>
      <c r="F14" s="25">
        <v>64345.51</v>
      </c>
      <c r="G14" s="25">
        <v>126993.51</v>
      </c>
      <c r="H14" s="25">
        <v>217854.2</v>
      </c>
      <c r="I14" s="34"/>
      <c r="J14" s="34"/>
      <c r="K14" s="26">
        <v>0</v>
      </c>
      <c r="L14" s="31">
        <v>15322.96</v>
      </c>
      <c r="M14" s="32">
        <v>117408.94</v>
      </c>
      <c r="N14" s="35"/>
      <c r="O14" s="31">
        <v>0</v>
      </c>
      <c r="P14" s="31">
        <v>0</v>
      </c>
      <c r="Q14" s="31">
        <v>0</v>
      </c>
    </row>
    <row r="15" spans="1:17" ht="15" customHeight="1">
      <c r="A15" s="22" t="s">
        <v>29</v>
      </c>
      <c r="B15" s="23" t="s">
        <v>30</v>
      </c>
      <c r="C15" s="24">
        <v>116217.92</v>
      </c>
      <c r="D15" s="25">
        <v>3169</v>
      </c>
      <c r="E15" s="25">
        <v>0</v>
      </c>
      <c r="F15" s="25">
        <v>53066.88</v>
      </c>
      <c r="G15" s="25">
        <v>0</v>
      </c>
      <c r="H15" s="25">
        <v>73753.86</v>
      </c>
      <c r="I15" s="34"/>
      <c r="J15" s="34"/>
      <c r="K15" s="26">
        <v>0</v>
      </c>
      <c r="L15" s="31">
        <v>9708.59</v>
      </c>
      <c r="M15" s="32">
        <v>88991.35</v>
      </c>
      <c r="N15" s="35"/>
      <c r="O15" s="31">
        <v>0</v>
      </c>
      <c r="P15" s="31">
        <v>0</v>
      </c>
      <c r="Q15" s="31">
        <v>0</v>
      </c>
    </row>
    <row r="16" spans="1:17" ht="15" customHeight="1">
      <c r="A16" s="22" t="s">
        <v>31</v>
      </c>
      <c r="B16" s="23" t="s">
        <v>32</v>
      </c>
      <c r="C16" s="24">
        <v>130195.35</v>
      </c>
      <c r="D16" s="25">
        <v>218746.25</v>
      </c>
      <c r="E16" s="25">
        <v>0</v>
      </c>
      <c r="F16" s="25">
        <v>39944.17</v>
      </c>
      <c r="G16" s="25">
        <v>0</v>
      </c>
      <c r="H16" s="25">
        <v>217051.51</v>
      </c>
      <c r="I16" s="34"/>
      <c r="J16" s="34"/>
      <c r="K16" s="26">
        <v>0</v>
      </c>
      <c r="L16" s="31">
        <v>0</v>
      </c>
      <c r="M16" s="32">
        <v>171834.25</v>
      </c>
      <c r="N16" s="35"/>
      <c r="O16" s="31">
        <v>0</v>
      </c>
      <c r="P16" s="31">
        <v>0</v>
      </c>
      <c r="Q16" s="31">
        <v>0</v>
      </c>
    </row>
    <row r="17" spans="1:17" ht="15" customHeight="1">
      <c r="A17" s="22" t="s">
        <v>33</v>
      </c>
      <c r="B17" s="23" t="s">
        <v>34</v>
      </c>
      <c r="C17" s="24"/>
      <c r="D17" s="25"/>
      <c r="E17" s="25"/>
      <c r="F17" s="25"/>
      <c r="G17" s="25"/>
      <c r="H17" s="25"/>
      <c r="I17" s="34"/>
      <c r="J17" s="34"/>
      <c r="K17" s="26">
        <f>(C17+D17+E17+F17+G17)-(H17+L17+M17)</f>
        <v>0</v>
      </c>
      <c r="L17" s="31"/>
      <c r="M17" s="32"/>
      <c r="N17" s="35"/>
      <c r="O17" s="31"/>
      <c r="P17" s="31"/>
      <c r="Q17" s="31"/>
    </row>
    <row r="18" spans="1:17" ht="15" customHeight="1">
      <c r="A18" s="22" t="s">
        <v>35</v>
      </c>
      <c r="B18" s="23" t="s">
        <v>36</v>
      </c>
      <c r="C18" s="24">
        <v>3210.79</v>
      </c>
      <c r="D18" s="25">
        <v>283.79</v>
      </c>
      <c r="E18" s="25">
        <v>3017.78</v>
      </c>
      <c r="F18" s="25">
        <v>0</v>
      </c>
      <c r="G18" s="25">
        <v>0</v>
      </c>
      <c r="H18" s="25">
        <v>2056.39</v>
      </c>
      <c r="I18" s="34"/>
      <c r="J18" s="34"/>
      <c r="K18" s="26">
        <v>0.9</v>
      </c>
      <c r="L18" s="31">
        <v>0</v>
      </c>
      <c r="M18" s="32">
        <v>4455.08</v>
      </c>
      <c r="N18" s="35"/>
      <c r="O18" s="31">
        <v>0</v>
      </c>
      <c r="P18" s="31">
        <v>0</v>
      </c>
      <c r="Q18" s="31">
        <v>0</v>
      </c>
    </row>
    <row r="19" spans="1:17" ht="15" customHeight="1">
      <c r="A19" s="22" t="s">
        <v>37</v>
      </c>
      <c r="B19" s="23" t="s">
        <v>38</v>
      </c>
      <c r="C19" s="24">
        <v>40267.6</v>
      </c>
      <c r="D19" s="25">
        <v>2386.05</v>
      </c>
      <c r="E19" s="25">
        <v>24082.65</v>
      </c>
      <c r="F19" s="25">
        <v>646</v>
      </c>
      <c r="G19" s="25">
        <v>0</v>
      </c>
      <c r="H19" s="25">
        <v>30286.66</v>
      </c>
      <c r="I19" s="34"/>
      <c r="J19" s="34"/>
      <c r="K19" s="26">
        <v>0</v>
      </c>
      <c r="L19" s="31">
        <v>0.39</v>
      </c>
      <c r="M19" s="32">
        <v>37095.25</v>
      </c>
      <c r="N19" s="35"/>
      <c r="O19" s="31">
        <v>0</v>
      </c>
      <c r="P19" s="31">
        <v>0</v>
      </c>
      <c r="Q19" s="31">
        <v>0</v>
      </c>
    </row>
    <row r="20" spans="1:17" ht="15" customHeight="1">
      <c r="A20" s="22" t="s">
        <v>39</v>
      </c>
      <c r="B20" s="23" t="s">
        <v>40</v>
      </c>
      <c r="C20" s="24">
        <v>2032</v>
      </c>
      <c r="D20" s="25">
        <v>3485</v>
      </c>
      <c r="E20" s="25">
        <v>0</v>
      </c>
      <c r="F20" s="25">
        <v>0</v>
      </c>
      <c r="G20" s="25">
        <v>0</v>
      </c>
      <c r="H20" s="25">
        <v>2866</v>
      </c>
      <c r="I20" s="34"/>
      <c r="J20" s="34"/>
      <c r="K20" s="26">
        <v>0</v>
      </c>
      <c r="L20" s="31">
        <v>0</v>
      </c>
      <c r="M20" s="32">
        <v>2651</v>
      </c>
      <c r="N20" s="35"/>
      <c r="O20" s="31">
        <v>0</v>
      </c>
      <c r="P20" s="31">
        <v>0</v>
      </c>
      <c r="Q20" s="31">
        <v>0</v>
      </c>
    </row>
    <row r="21" spans="1:17" ht="15" customHeight="1">
      <c r="A21" s="22" t="s">
        <v>41</v>
      </c>
      <c r="B21" s="23" t="s">
        <v>42</v>
      </c>
      <c r="C21" s="24">
        <v>7019.86</v>
      </c>
      <c r="D21" s="25">
        <v>5899.25</v>
      </c>
      <c r="E21" s="25">
        <v>6649.18</v>
      </c>
      <c r="F21" s="25">
        <v>0</v>
      </c>
      <c r="G21" s="25">
        <v>0</v>
      </c>
      <c r="H21" s="25">
        <v>10967.95</v>
      </c>
      <c r="I21" s="34"/>
      <c r="J21" s="34"/>
      <c r="K21" s="26">
        <v>0</v>
      </c>
      <c r="L21" s="31">
        <v>0</v>
      </c>
      <c r="M21" s="32">
        <v>8600.34</v>
      </c>
      <c r="N21" s="35"/>
      <c r="O21" s="31">
        <v>0</v>
      </c>
      <c r="P21" s="31">
        <v>0</v>
      </c>
      <c r="Q21" s="31">
        <v>0</v>
      </c>
    </row>
    <row r="22" spans="1:17" ht="15" customHeight="1">
      <c r="A22" s="22" t="s">
        <v>43</v>
      </c>
      <c r="B22" s="23" t="s">
        <v>44</v>
      </c>
      <c r="C22" s="24">
        <v>1045</v>
      </c>
      <c r="D22" s="25">
        <v>0</v>
      </c>
      <c r="E22" s="25">
        <v>919</v>
      </c>
      <c r="F22" s="25">
        <v>0</v>
      </c>
      <c r="G22" s="25">
        <v>0</v>
      </c>
      <c r="H22" s="25">
        <v>825</v>
      </c>
      <c r="I22" s="34"/>
      <c r="J22" s="34"/>
      <c r="K22" s="26">
        <v>0</v>
      </c>
      <c r="L22" s="31">
        <v>0</v>
      </c>
      <c r="M22" s="32">
        <v>1139</v>
      </c>
      <c r="N22" s="35"/>
      <c r="O22" s="31">
        <v>0</v>
      </c>
      <c r="P22" s="31">
        <v>0</v>
      </c>
      <c r="Q22" s="31">
        <v>0</v>
      </c>
    </row>
    <row r="23" spans="1:17" ht="15" customHeight="1">
      <c r="A23" s="22" t="s">
        <v>45</v>
      </c>
      <c r="B23" s="23" t="s">
        <v>46</v>
      </c>
      <c r="C23" s="24">
        <v>99136.2</v>
      </c>
      <c r="D23" s="25">
        <v>60088.02</v>
      </c>
      <c r="E23" s="25">
        <v>10726.83</v>
      </c>
      <c r="F23" s="25">
        <v>5003</v>
      </c>
      <c r="G23" s="25">
        <v>0</v>
      </c>
      <c r="H23" s="25">
        <v>81334.68</v>
      </c>
      <c r="I23" s="34"/>
      <c r="J23" s="34"/>
      <c r="K23" s="26">
        <v>0</v>
      </c>
      <c r="L23" s="31">
        <v>544</v>
      </c>
      <c r="M23" s="32">
        <v>93075.38</v>
      </c>
      <c r="N23" s="35"/>
      <c r="O23" s="31">
        <v>0</v>
      </c>
      <c r="P23" s="31">
        <v>0</v>
      </c>
      <c r="Q23" s="31">
        <v>0</v>
      </c>
    </row>
    <row r="24" spans="1:17" ht="15" customHeight="1">
      <c r="A24" s="22" t="s">
        <v>47</v>
      </c>
      <c r="B24" s="23" t="s">
        <v>48</v>
      </c>
      <c r="C24" s="24">
        <v>6588.43</v>
      </c>
      <c r="D24" s="25">
        <v>4197.34</v>
      </c>
      <c r="E24" s="25">
        <v>0</v>
      </c>
      <c r="F24" s="25">
        <v>0</v>
      </c>
      <c r="G24" s="25">
        <v>0</v>
      </c>
      <c r="H24" s="25">
        <v>5492.43</v>
      </c>
      <c r="I24" s="34"/>
      <c r="J24" s="34"/>
      <c r="K24" s="26">
        <v>0</v>
      </c>
      <c r="L24" s="31">
        <v>0</v>
      </c>
      <c r="M24" s="32">
        <v>5293.34</v>
      </c>
      <c r="N24" s="35"/>
      <c r="O24" s="31">
        <v>0</v>
      </c>
      <c r="P24" s="31">
        <v>0</v>
      </c>
      <c r="Q24" s="31">
        <v>0</v>
      </c>
    </row>
    <row r="25" spans="1:17" ht="15" customHeight="1">
      <c r="A25" s="22" t="s">
        <v>49</v>
      </c>
      <c r="B25" s="23" t="s">
        <v>50</v>
      </c>
      <c r="C25" s="24">
        <v>1316.58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34"/>
      <c r="J25" s="34"/>
      <c r="K25" s="26">
        <v>0</v>
      </c>
      <c r="L25" s="31">
        <v>0</v>
      </c>
      <c r="M25" s="36">
        <v>1316.58</v>
      </c>
      <c r="N25" s="35"/>
      <c r="O25" s="31">
        <v>0</v>
      </c>
      <c r="P25" s="31">
        <v>0</v>
      </c>
      <c r="Q25" s="31">
        <v>0</v>
      </c>
    </row>
    <row r="26" spans="1:17" ht="15.75" customHeight="1" thickBot="1">
      <c r="A26" s="37" t="s">
        <v>51</v>
      </c>
      <c r="B26" s="23" t="s">
        <v>52</v>
      </c>
      <c r="C26" s="38">
        <v>0</v>
      </c>
      <c r="D26" s="39">
        <v>0</v>
      </c>
      <c r="E26" s="39">
        <v>73813.03</v>
      </c>
      <c r="F26" s="39">
        <v>7794.22</v>
      </c>
      <c r="G26" s="39">
        <v>0</v>
      </c>
      <c r="H26" s="39">
        <v>0</v>
      </c>
      <c r="I26" s="40"/>
      <c r="J26" s="40"/>
      <c r="K26" s="41">
        <v>81607.25</v>
      </c>
      <c r="L26" s="42">
        <v>0</v>
      </c>
      <c r="M26" s="43">
        <v>0</v>
      </c>
      <c r="N26" s="44"/>
      <c r="O26" s="45">
        <v>5913.09</v>
      </c>
      <c r="P26" s="45">
        <v>153.61</v>
      </c>
      <c r="Q26" s="46">
        <v>0</v>
      </c>
    </row>
    <row r="27" spans="1:17" ht="16.5" customHeight="1" thickBot="1" thickTop="1">
      <c r="A27" s="47"/>
      <c r="B27" s="48" t="s">
        <v>53</v>
      </c>
      <c r="C27" s="49">
        <f aca="true" t="shared" si="0" ref="C27:M27">SUM(C12:C26)</f>
        <v>3167384.150000001</v>
      </c>
      <c r="D27" s="50">
        <f t="shared" si="0"/>
        <v>5823737.64</v>
      </c>
      <c r="E27" s="50">
        <f t="shared" si="0"/>
        <v>430494.66000000003</v>
      </c>
      <c r="F27" s="50">
        <f t="shared" si="0"/>
        <v>327078.36999999994</v>
      </c>
      <c r="G27" s="50">
        <f t="shared" si="0"/>
        <v>126993.51</v>
      </c>
      <c r="H27" s="50">
        <f t="shared" si="0"/>
        <v>6298241.529999999</v>
      </c>
      <c r="I27" s="50">
        <f t="shared" si="0"/>
        <v>0</v>
      </c>
      <c r="J27" s="50">
        <f t="shared" si="0"/>
        <v>0</v>
      </c>
      <c r="K27" s="50">
        <f t="shared" si="0"/>
        <v>81678.15</v>
      </c>
      <c r="L27" s="51">
        <f t="shared" si="0"/>
        <v>168935.98</v>
      </c>
      <c r="M27" s="52">
        <f t="shared" si="0"/>
        <v>3326832.6799999997</v>
      </c>
      <c r="N27" s="53"/>
      <c r="O27" s="54">
        <f>SUM(O12:O26)</f>
        <v>5913.09</v>
      </c>
      <c r="P27" s="55">
        <f>SUM(P12:P26)</f>
        <v>153.61</v>
      </c>
      <c r="Q27" s="56">
        <f>SUM(Q12:Q26)</f>
        <v>0</v>
      </c>
    </row>
    <row r="28" spans="1:17" ht="16.5" customHeight="1" thickTop="1">
      <c r="A28" s="57"/>
      <c r="B28" s="58" t="s">
        <v>54</v>
      </c>
      <c r="C28" s="58"/>
      <c r="D28" s="58"/>
      <c r="E28" s="57"/>
      <c r="F28" s="57"/>
      <c r="G28" s="57"/>
      <c r="H28" s="57"/>
      <c r="I28" s="57"/>
      <c r="J28" s="57"/>
      <c r="K28" s="59"/>
      <c r="L28" s="59"/>
      <c r="M28" s="59"/>
      <c r="N28" s="59"/>
      <c r="O28" s="59"/>
      <c r="P28" s="59"/>
      <c r="Q28" s="60"/>
    </row>
    <row r="29" spans="1:17" ht="15.75" customHeight="1">
      <c r="A29" s="22" t="s">
        <v>27</v>
      </c>
      <c r="B29" s="23" t="s">
        <v>28</v>
      </c>
      <c r="C29" s="61">
        <v>752041.07</v>
      </c>
      <c r="D29" s="28">
        <v>0</v>
      </c>
      <c r="E29" s="28">
        <v>27006.74</v>
      </c>
      <c r="F29" s="28">
        <v>0</v>
      </c>
      <c r="G29" s="28">
        <v>0</v>
      </c>
      <c r="H29" s="29"/>
      <c r="I29" s="28">
        <v>80774.9</v>
      </c>
      <c r="J29" s="62">
        <v>-17830.48</v>
      </c>
      <c r="K29" s="31">
        <v>100937.78</v>
      </c>
      <c r="L29" s="31">
        <v>165607.05</v>
      </c>
      <c r="M29" s="31">
        <v>575447.42</v>
      </c>
      <c r="N29" s="35"/>
      <c r="O29" s="31">
        <v>0</v>
      </c>
      <c r="P29" s="31">
        <v>100937.78</v>
      </c>
      <c r="Q29" s="31">
        <v>0</v>
      </c>
    </row>
    <row r="30" spans="1:17" ht="15" customHeight="1">
      <c r="A30" s="22" t="s">
        <v>29</v>
      </c>
      <c r="B30" s="23" t="s">
        <v>30</v>
      </c>
      <c r="C30" s="24">
        <v>864926.06</v>
      </c>
      <c r="D30" s="25">
        <v>96461</v>
      </c>
      <c r="E30" s="25">
        <v>0</v>
      </c>
      <c r="F30" s="25">
        <v>0</v>
      </c>
      <c r="G30" s="25">
        <v>0</v>
      </c>
      <c r="H30" s="34"/>
      <c r="I30" s="25">
        <v>263265.98</v>
      </c>
      <c r="J30" s="26">
        <v>-64725</v>
      </c>
      <c r="K30" s="31">
        <v>0</v>
      </c>
      <c r="L30" s="31">
        <v>120853.91</v>
      </c>
      <c r="M30" s="31">
        <v>1039074.14</v>
      </c>
      <c r="N30" s="35"/>
      <c r="O30" s="31">
        <v>0</v>
      </c>
      <c r="P30" s="31">
        <v>0</v>
      </c>
      <c r="Q30" s="31">
        <v>0</v>
      </c>
    </row>
    <row r="31" spans="1:17" ht="15" customHeight="1">
      <c r="A31" s="22" t="s">
        <v>31</v>
      </c>
      <c r="B31" s="23" t="s">
        <v>32</v>
      </c>
      <c r="C31" s="24">
        <v>1716181.69</v>
      </c>
      <c r="D31" s="25">
        <v>0</v>
      </c>
      <c r="E31" s="25">
        <v>0</v>
      </c>
      <c r="F31" s="25">
        <v>0</v>
      </c>
      <c r="G31" s="25">
        <v>0</v>
      </c>
      <c r="H31" s="34"/>
      <c r="I31" s="25">
        <v>434032.5</v>
      </c>
      <c r="J31" s="26">
        <v>-28069.04</v>
      </c>
      <c r="K31" s="31">
        <v>44858.01</v>
      </c>
      <c r="L31" s="31">
        <v>179501.9</v>
      </c>
      <c r="M31" s="31">
        <v>1897785.24</v>
      </c>
      <c r="N31" s="35"/>
      <c r="O31" s="31">
        <v>1060.67</v>
      </c>
      <c r="P31" s="31">
        <v>43797.34</v>
      </c>
      <c r="Q31" s="31">
        <v>0</v>
      </c>
    </row>
    <row r="32" spans="1:17" ht="15" customHeight="1">
      <c r="A32" s="22" t="s">
        <v>55</v>
      </c>
      <c r="B32" s="23" t="s">
        <v>56</v>
      </c>
      <c r="C32" s="24">
        <v>49326.71</v>
      </c>
      <c r="D32" s="25">
        <v>0</v>
      </c>
      <c r="E32" s="25">
        <v>0</v>
      </c>
      <c r="F32" s="25">
        <v>0</v>
      </c>
      <c r="G32" s="25">
        <v>0</v>
      </c>
      <c r="H32" s="34"/>
      <c r="I32" s="25">
        <v>105138.51</v>
      </c>
      <c r="J32" s="26">
        <v>0</v>
      </c>
      <c r="K32" s="31">
        <v>17333.28</v>
      </c>
      <c r="L32" s="31">
        <v>96284.84</v>
      </c>
      <c r="M32" s="31">
        <v>40847.1</v>
      </c>
      <c r="N32" s="35"/>
      <c r="O32" s="31">
        <v>272</v>
      </c>
      <c r="P32" s="31">
        <v>0</v>
      </c>
      <c r="Q32" s="31">
        <v>0</v>
      </c>
    </row>
    <row r="33" spans="1:17" ht="15" customHeight="1">
      <c r="A33" s="22" t="s">
        <v>57</v>
      </c>
      <c r="B33" s="23" t="s">
        <v>58</v>
      </c>
      <c r="C33" s="24">
        <v>0</v>
      </c>
      <c r="D33" s="25">
        <v>841.07</v>
      </c>
      <c r="E33" s="25">
        <v>821.61</v>
      </c>
      <c r="F33" s="25">
        <v>324.17</v>
      </c>
      <c r="G33" s="25">
        <v>0</v>
      </c>
      <c r="H33" s="34"/>
      <c r="I33" s="25">
        <v>210006.97</v>
      </c>
      <c r="J33" s="26">
        <v>0</v>
      </c>
      <c r="K33" s="31">
        <v>206309.02</v>
      </c>
      <c r="L33" s="31">
        <v>1303.56</v>
      </c>
      <c r="M33" s="31">
        <v>4381.25</v>
      </c>
      <c r="N33" s="35"/>
      <c r="O33" s="31">
        <v>15240.94</v>
      </c>
      <c r="P33" s="31">
        <v>2298.62</v>
      </c>
      <c r="Q33" s="31">
        <v>3356.53</v>
      </c>
    </row>
    <row r="34" spans="1:17" ht="15" customHeight="1">
      <c r="A34" s="22" t="s">
        <v>59</v>
      </c>
      <c r="B34" s="23" t="s">
        <v>60</v>
      </c>
      <c r="C34" s="24">
        <v>243674.04</v>
      </c>
      <c r="D34" s="25">
        <v>0</v>
      </c>
      <c r="E34" s="25">
        <v>0</v>
      </c>
      <c r="F34" s="25">
        <v>0</v>
      </c>
      <c r="G34" s="25">
        <v>0</v>
      </c>
      <c r="H34" s="34"/>
      <c r="I34" s="25">
        <v>381471.87</v>
      </c>
      <c r="J34" s="26">
        <v>0</v>
      </c>
      <c r="K34" s="31">
        <v>802.49</v>
      </c>
      <c r="L34" s="31">
        <v>337589.17</v>
      </c>
      <c r="M34" s="31">
        <v>286754.23</v>
      </c>
      <c r="N34" s="35"/>
      <c r="O34" s="31">
        <v>0</v>
      </c>
      <c r="P34" s="31">
        <v>798.64</v>
      </c>
      <c r="Q34" s="31">
        <v>0</v>
      </c>
    </row>
    <row r="35" spans="1:17" ht="15" customHeight="1">
      <c r="A35" s="22" t="s">
        <v>61</v>
      </c>
      <c r="B35" s="23" t="s">
        <v>62</v>
      </c>
      <c r="C35" s="24">
        <v>532412.14</v>
      </c>
      <c r="D35" s="25">
        <v>0</v>
      </c>
      <c r="E35" s="25">
        <v>0</v>
      </c>
      <c r="F35" s="25">
        <v>0</v>
      </c>
      <c r="G35" s="25">
        <v>0</v>
      </c>
      <c r="H35" s="34"/>
      <c r="I35" s="25">
        <v>1297847.65</v>
      </c>
      <c r="J35" s="26">
        <v>17835.48</v>
      </c>
      <c r="K35" s="31">
        <v>0</v>
      </c>
      <c r="L35" s="31">
        <v>1348086.96</v>
      </c>
      <c r="M35" s="31">
        <v>500008.32</v>
      </c>
      <c r="N35" s="35"/>
      <c r="O35" s="31">
        <v>0</v>
      </c>
      <c r="P35" s="31">
        <v>0</v>
      </c>
      <c r="Q35" s="31">
        <v>0</v>
      </c>
    </row>
    <row r="36" spans="1:17" ht="15" customHeight="1">
      <c r="A36" s="22" t="s">
        <v>63</v>
      </c>
      <c r="B36" s="23" t="s">
        <v>64</v>
      </c>
      <c r="C36" s="24"/>
      <c r="D36" s="25"/>
      <c r="E36" s="25"/>
      <c r="F36" s="25"/>
      <c r="G36" s="25"/>
      <c r="H36" s="34"/>
      <c r="I36" s="25"/>
      <c r="J36" s="26">
        <f>-(C36+D36+E36+F36+G36+I36)+(M36+L36+K36)</f>
        <v>0</v>
      </c>
      <c r="K36" s="31"/>
      <c r="L36" s="31"/>
      <c r="M36" s="31"/>
      <c r="N36" s="35"/>
      <c r="O36" s="31"/>
      <c r="P36" s="31"/>
      <c r="Q36" s="31"/>
    </row>
    <row r="37" spans="1:17" ht="15" customHeight="1">
      <c r="A37" s="22" t="s">
        <v>65</v>
      </c>
      <c r="B37" s="23" t="s">
        <v>66</v>
      </c>
      <c r="C37" s="24"/>
      <c r="D37" s="25"/>
      <c r="E37" s="25"/>
      <c r="F37" s="25"/>
      <c r="G37" s="25"/>
      <c r="H37" s="34"/>
      <c r="I37" s="25"/>
      <c r="J37" s="26">
        <f>-(C37+D37+E37+F37+G37+I37)+(M37+L37+K37)</f>
        <v>0</v>
      </c>
      <c r="K37" s="31"/>
      <c r="L37" s="31"/>
      <c r="M37" s="31"/>
      <c r="N37" s="35"/>
      <c r="O37" s="31"/>
      <c r="P37" s="31"/>
      <c r="Q37" s="31"/>
    </row>
    <row r="38" spans="1:17" ht="15" customHeight="1">
      <c r="A38" s="22" t="s">
        <v>67</v>
      </c>
      <c r="B38" s="23" t="s">
        <v>68</v>
      </c>
      <c r="C38" s="24"/>
      <c r="D38" s="25"/>
      <c r="E38" s="25"/>
      <c r="F38" s="25"/>
      <c r="G38" s="25"/>
      <c r="H38" s="34"/>
      <c r="I38" s="25"/>
      <c r="J38" s="26">
        <f>-(C38+D38+E38+F38+G38+I38)+(M38+L38+K38)</f>
        <v>0</v>
      </c>
      <c r="K38" s="31"/>
      <c r="L38" s="31"/>
      <c r="M38" s="31"/>
      <c r="N38" s="35"/>
      <c r="O38" s="31"/>
      <c r="P38" s="31"/>
      <c r="Q38" s="31"/>
    </row>
    <row r="39" spans="1:17" ht="15" customHeight="1">
      <c r="A39" s="22" t="s">
        <v>69</v>
      </c>
      <c r="B39" s="23" t="s">
        <v>70</v>
      </c>
      <c r="C39" s="24"/>
      <c r="D39" s="25"/>
      <c r="E39" s="25"/>
      <c r="F39" s="25"/>
      <c r="G39" s="25"/>
      <c r="H39" s="34"/>
      <c r="I39" s="25"/>
      <c r="J39" s="26">
        <f>-(C39+D39+E39+F39+G39+I39)+(M39+L39+K39)</f>
        <v>0</v>
      </c>
      <c r="K39" s="31"/>
      <c r="L39" s="31"/>
      <c r="M39" s="31"/>
      <c r="N39" s="35"/>
      <c r="O39" s="31"/>
      <c r="P39" s="31"/>
      <c r="Q39" s="31"/>
    </row>
    <row r="40" spans="1:17" ht="15" customHeight="1">
      <c r="A40" s="22" t="s">
        <v>71</v>
      </c>
      <c r="B40" s="23" t="s">
        <v>72</v>
      </c>
      <c r="C40" s="24">
        <v>188636.92</v>
      </c>
      <c r="D40" s="25">
        <v>0</v>
      </c>
      <c r="E40" s="25">
        <v>0</v>
      </c>
      <c r="F40" s="25">
        <v>0</v>
      </c>
      <c r="G40" s="25">
        <v>0</v>
      </c>
      <c r="H40" s="34"/>
      <c r="I40" s="25">
        <v>189810.89</v>
      </c>
      <c r="J40" s="26">
        <v>0</v>
      </c>
      <c r="K40" s="31">
        <v>0</v>
      </c>
      <c r="L40" s="31">
        <v>181579.34</v>
      </c>
      <c r="M40" s="31">
        <v>196868.45</v>
      </c>
      <c r="N40" s="35"/>
      <c r="O40" s="31">
        <v>0</v>
      </c>
      <c r="P40" s="31">
        <v>0</v>
      </c>
      <c r="Q40" s="31">
        <v>0</v>
      </c>
    </row>
    <row r="41" spans="1:17" ht="15" customHeight="1">
      <c r="A41" s="22" t="s">
        <v>73</v>
      </c>
      <c r="B41" s="23" t="s">
        <v>74</v>
      </c>
      <c r="C41" s="24">
        <v>73818.66</v>
      </c>
      <c r="D41" s="25">
        <v>0</v>
      </c>
      <c r="E41" s="25">
        <v>0</v>
      </c>
      <c r="F41" s="25">
        <v>0</v>
      </c>
      <c r="G41" s="25">
        <v>0</v>
      </c>
      <c r="H41" s="34"/>
      <c r="I41" s="25">
        <v>0</v>
      </c>
      <c r="J41" s="26">
        <v>-14.76</v>
      </c>
      <c r="K41" s="31">
        <v>0</v>
      </c>
      <c r="L41" s="31">
        <v>113.79</v>
      </c>
      <c r="M41" s="31">
        <v>73690.12</v>
      </c>
      <c r="N41" s="35"/>
      <c r="O41" s="31">
        <v>0</v>
      </c>
      <c r="P41" s="31">
        <v>0</v>
      </c>
      <c r="Q41" s="31">
        <v>0</v>
      </c>
    </row>
    <row r="42" spans="1:17" ht="15" customHeight="1">
      <c r="A42" s="22" t="s">
        <v>75</v>
      </c>
      <c r="B42" s="23" t="s">
        <v>76</v>
      </c>
      <c r="C42" s="24">
        <v>27946.41</v>
      </c>
      <c r="D42" s="25">
        <v>0</v>
      </c>
      <c r="E42" s="25">
        <v>0</v>
      </c>
      <c r="F42" s="25">
        <v>0</v>
      </c>
      <c r="G42" s="25">
        <v>0</v>
      </c>
      <c r="H42" s="34"/>
      <c r="I42" s="25">
        <v>16</v>
      </c>
      <c r="J42" s="26">
        <v>0</v>
      </c>
      <c r="K42" s="31">
        <v>0</v>
      </c>
      <c r="L42" s="31">
        <v>2962.41</v>
      </c>
      <c r="M42" s="31">
        <v>25000</v>
      </c>
      <c r="N42" s="35"/>
      <c r="O42" s="31">
        <v>0</v>
      </c>
      <c r="P42" s="31">
        <v>0</v>
      </c>
      <c r="Q42" s="31">
        <v>0</v>
      </c>
    </row>
    <row r="43" spans="1:17" ht="15" customHeight="1">
      <c r="A43" s="22" t="s">
        <v>77</v>
      </c>
      <c r="B43" s="23" t="s">
        <v>78</v>
      </c>
      <c r="C43" s="24">
        <v>953024.99</v>
      </c>
      <c r="D43" s="25">
        <v>64309</v>
      </c>
      <c r="E43" s="25">
        <v>32901</v>
      </c>
      <c r="F43" s="25">
        <v>0</v>
      </c>
      <c r="G43" s="26">
        <v>0</v>
      </c>
      <c r="H43" s="34"/>
      <c r="I43" s="24">
        <v>2277913.12</v>
      </c>
      <c r="J43" s="26">
        <v>76043.19</v>
      </c>
      <c r="K43" s="31">
        <v>102.8</v>
      </c>
      <c r="L43" s="31">
        <v>2310315.7</v>
      </c>
      <c r="M43" s="31">
        <v>1093772.81</v>
      </c>
      <c r="N43" s="35"/>
      <c r="O43" s="31">
        <v>2.34</v>
      </c>
      <c r="P43" s="31">
        <v>96.46</v>
      </c>
      <c r="Q43" s="31">
        <v>0</v>
      </c>
    </row>
    <row r="44" spans="1:17" ht="15" customHeight="1">
      <c r="A44" s="22" t="s">
        <v>79</v>
      </c>
      <c r="B44" s="23" t="s">
        <v>80</v>
      </c>
      <c r="C44" s="24">
        <v>482256.07</v>
      </c>
      <c r="D44" s="25">
        <v>0</v>
      </c>
      <c r="E44" s="25">
        <v>0</v>
      </c>
      <c r="F44" s="25">
        <v>0</v>
      </c>
      <c r="G44" s="25">
        <v>0</v>
      </c>
      <c r="H44" s="34"/>
      <c r="I44" s="25">
        <v>418413.43</v>
      </c>
      <c r="J44" s="26">
        <v>16356.44</v>
      </c>
      <c r="K44" s="31">
        <v>2622.56</v>
      </c>
      <c r="L44" s="31">
        <v>359487.59</v>
      </c>
      <c r="M44" s="31">
        <v>554915.8</v>
      </c>
      <c r="N44" s="35"/>
      <c r="O44" s="31">
        <v>0</v>
      </c>
      <c r="P44" s="31">
        <v>0</v>
      </c>
      <c r="Q44" s="31">
        <v>0</v>
      </c>
    </row>
    <row r="45" spans="1:17" ht="15" customHeight="1">
      <c r="A45" s="22" t="s">
        <v>81</v>
      </c>
      <c r="B45" s="23" t="s">
        <v>82</v>
      </c>
      <c r="C45" s="24">
        <v>323343.48</v>
      </c>
      <c r="D45" s="25">
        <v>0</v>
      </c>
      <c r="E45" s="25">
        <v>0</v>
      </c>
      <c r="F45" s="25">
        <v>0</v>
      </c>
      <c r="G45" s="25">
        <v>0</v>
      </c>
      <c r="H45" s="34"/>
      <c r="I45" s="25">
        <v>224367.08</v>
      </c>
      <c r="J45" s="26">
        <v>-279.44</v>
      </c>
      <c r="K45" s="31">
        <v>18889.29</v>
      </c>
      <c r="L45" s="31">
        <v>158998.26</v>
      </c>
      <c r="M45" s="31">
        <v>369543.58</v>
      </c>
      <c r="N45" s="35"/>
      <c r="O45" s="31">
        <v>6345.38</v>
      </c>
      <c r="P45" s="31">
        <v>0</v>
      </c>
      <c r="Q45" s="31">
        <v>0</v>
      </c>
    </row>
    <row r="46" spans="1:17" ht="15" customHeight="1">
      <c r="A46" s="22" t="s">
        <v>83</v>
      </c>
      <c r="B46" s="23" t="s">
        <v>84</v>
      </c>
      <c r="C46" s="24">
        <v>159526.26</v>
      </c>
      <c r="D46" s="25">
        <v>0</v>
      </c>
      <c r="E46" s="25">
        <v>105.35</v>
      </c>
      <c r="F46" s="25">
        <v>0</v>
      </c>
      <c r="G46" s="25">
        <v>0</v>
      </c>
      <c r="H46" s="34"/>
      <c r="I46" s="25">
        <v>131551.31</v>
      </c>
      <c r="J46" s="26">
        <v>1510.89</v>
      </c>
      <c r="K46" s="31">
        <v>0</v>
      </c>
      <c r="L46" s="31">
        <v>135384.06</v>
      </c>
      <c r="M46" s="31">
        <v>157309.75</v>
      </c>
      <c r="N46" s="35"/>
      <c r="O46" s="31">
        <v>0</v>
      </c>
      <c r="P46" s="31">
        <v>0</v>
      </c>
      <c r="Q46" s="31">
        <v>0</v>
      </c>
    </row>
    <row r="47" spans="1:17" ht="15" customHeight="1">
      <c r="A47" s="22" t="s">
        <v>85</v>
      </c>
      <c r="B47" s="23" t="s">
        <v>86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4"/>
      <c r="I47" s="25">
        <v>72964.89</v>
      </c>
      <c r="J47" s="26">
        <v>0</v>
      </c>
      <c r="K47" s="31">
        <v>72964.89</v>
      </c>
      <c r="L47" s="31">
        <v>0</v>
      </c>
      <c r="M47" s="31">
        <v>0</v>
      </c>
      <c r="N47" s="35"/>
      <c r="O47" s="31">
        <v>0</v>
      </c>
      <c r="P47" s="31">
        <v>0</v>
      </c>
      <c r="Q47" s="31">
        <v>0</v>
      </c>
    </row>
    <row r="48" spans="1:17" ht="15" customHeight="1">
      <c r="A48" s="22" t="s">
        <v>87</v>
      </c>
      <c r="B48" s="23" t="s">
        <v>88</v>
      </c>
      <c r="C48" s="24">
        <v>88019.74</v>
      </c>
      <c r="D48" s="25">
        <v>0</v>
      </c>
      <c r="E48" s="25">
        <v>672.16</v>
      </c>
      <c r="F48" s="25">
        <v>0</v>
      </c>
      <c r="G48" s="25">
        <v>0</v>
      </c>
      <c r="H48" s="34"/>
      <c r="I48" s="25">
        <v>63768.28</v>
      </c>
      <c r="J48" s="26">
        <v>-732.28</v>
      </c>
      <c r="K48" s="31">
        <v>0</v>
      </c>
      <c r="L48" s="31">
        <v>79616.36</v>
      </c>
      <c r="M48" s="31">
        <v>72111.55</v>
      </c>
      <c r="N48" s="35"/>
      <c r="O48" s="31">
        <v>0</v>
      </c>
      <c r="P48" s="31">
        <v>0</v>
      </c>
      <c r="Q48" s="31">
        <v>0</v>
      </c>
    </row>
    <row r="49" spans="1:17" ht="15" customHeight="1">
      <c r="A49" s="22" t="s">
        <v>89</v>
      </c>
      <c r="B49" s="23" t="s">
        <v>90</v>
      </c>
      <c r="C49" s="24">
        <v>12829.86</v>
      </c>
      <c r="D49" s="25">
        <v>0</v>
      </c>
      <c r="E49" s="25">
        <v>0</v>
      </c>
      <c r="F49" s="25">
        <v>0</v>
      </c>
      <c r="G49" s="25">
        <v>0</v>
      </c>
      <c r="H49" s="34"/>
      <c r="I49" s="25">
        <v>7023.91</v>
      </c>
      <c r="J49" s="26">
        <v>0</v>
      </c>
      <c r="K49" s="31">
        <v>0</v>
      </c>
      <c r="L49" s="31">
        <v>4457.35</v>
      </c>
      <c r="M49" s="31">
        <v>15396.42</v>
      </c>
      <c r="N49" s="35"/>
      <c r="O49" s="31">
        <v>0</v>
      </c>
      <c r="P49" s="31">
        <v>0</v>
      </c>
      <c r="Q49" s="31">
        <v>0</v>
      </c>
    </row>
    <row r="50" spans="1:17" ht="15" customHeight="1">
      <c r="A50" s="22" t="s">
        <v>91</v>
      </c>
      <c r="B50" s="23" t="s">
        <v>92</v>
      </c>
      <c r="C50" s="24">
        <v>14232.86</v>
      </c>
      <c r="D50" s="25">
        <v>0</v>
      </c>
      <c r="E50" s="25">
        <v>0</v>
      </c>
      <c r="F50" s="25">
        <v>0</v>
      </c>
      <c r="G50" s="25">
        <v>0</v>
      </c>
      <c r="H50" s="34"/>
      <c r="I50" s="25">
        <v>34018.61</v>
      </c>
      <c r="J50" s="26">
        <v>0</v>
      </c>
      <c r="K50" s="31">
        <v>0</v>
      </c>
      <c r="L50" s="31">
        <v>33546.87</v>
      </c>
      <c r="M50" s="31">
        <v>14704.6</v>
      </c>
      <c r="N50" s="35"/>
      <c r="O50" s="31">
        <v>0</v>
      </c>
      <c r="P50" s="31">
        <v>0</v>
      </c>
      <c r="Q50" s="31">
        <v>0</v>
      </c>
    </row>
    <row r="51" spans="1:17" ht="15" customHeight="1">
      <c r="A51" s="22" t="s">
        <v>93</v>
      </c>
      <c r="B51" s="23" t="s">
        <v>94</v>
      </c>
      <c r="C51" s="24">
        <v>47215.39</v>
      </c>
      <c r="D51" s="25">
        <v>0</v>
      </c>
      <c r="E51" s="25">
        <v>0</v>
      </c>
      <c r="F51" s="25">
        <v>0</v>
      </c>
      <c r="G51" s="25">
        <v>0</v>
      </c>
      <c r="H51" s="34"/>
      <c r="I51" s="25">
        <v>41752.43</v>
      </c>
      <c r="J51" s="26">
        <v>-95</v>
      </c>
      <c r="K51" s="31">
        <v>0</v>
      </c>
      <c r="L51" s="31">
        <v>40438.32</v>
      </c>
      <c r="M51" s="31">
        <v>48434.5</v>
      </c>
      <c r="N51" s="35"/>
      <c r="O51" s="31">
        <v>0</v>
      </c>
      <c r="P51" s="31">
        <v>0</v>
      </c>
      <c r="Q51" s="31">
        <v>0</v>
      </c>
    </row>
    <row r="52" spans="1:17" ht="15" customHeight="1">
      <c r="A52" s="22" t="s">
        <v>95</v>
      </c>
      <c r="B52" s="23" t="s">
        <v>96</v>
      </c>
      <c r="C52" s="24"/>
      <c r="D52" s="25"/>
      <c r="E52" s="25"/>
      <c r="F52" s="25"/>
      <c r="G52" s="25"/>
      <c r="H52" s="34"/>
      <c r="I52" s="25"/>
      <c r="J52" s="26">
        <f>-(C52+D52+E52+F52+G52+I52)+(M52+L52+K52)</f>
        <v>0</v>
      </c>
      <c r="K52" s="31"/>
      <c r="L52" s="31"/>
      <c r="M52" s="31"/>
      <c r="N52" s="35"/>
      <c r="O52" s="31"/>
      <c r="P52" s="31"/>
      <c r="Q52" s="31"/>
    </row>
    <row r="53" spans="1:17" ht="15" customHeight="1">
      <c r="A53" s="22" t="s">
        <v>97</v>
      </c>
      <c r="B53" s="23" t="s">
        <v>98</v>
      </c>
      <c r="C53" s="63">
        <v>16596.73</v>
      </c>
      <c r="D53" s="64">
        <v>0</v>
      </c>
      <c r="E53" s="64">
        <v>2320.73</v>
      </c>
      <c r="F53" s="64">
        <v>0</v>
      </c>
      <c r="G53" s="64">
        <v>0</v>
      </c>
      <c r="H53" s="34"/>
      <c r="I53" s="64">
        <v>21119.33</v>
      </c>
      <c r="J53" s="65">
        <v>0</v>
      </c>
      <c r="K53" s="31">
        <v>171.01</v>
      </c>
      <c r="L53" s="31">
        <v>29611.66</v>
      </c>
      <c r="M53" s="31">
        <v>10254.12</v>
      </c>
      <c r="N53" s="35"/>
      <c r="O53" s="31">
        <v>0</v>
      </c>
      <c r="P53" s="31">
        <v>0</v>
      </c>
      <c r="Q53" s="31">
        <v>0</v>
      </c>
    </row>
    <row r="54" spans="1:17" ht="15.75" customHeight="1" thickBot="1">
      <c r="A54" s="37" t="s">
        <v>99</v>
      </c>
      <c r="B54" s="23" t="s">
        <v>100</v>
      </c>
      <c r="C54" s="66">
        <v>0</v>
      </c>
      <c r="D54" s="67">
        <v>0</v>
      </c>
      <c r="E54" s="67">
        <v>0</v>
      </c>
      <c r="F54" s="67">
        <v>0</v>
      </c>
      <c r="G54" s="67">
        <v>0</v>
      </c>
      <c r="H54" s="40"/>
      <c r="I54" s="68">
        <v>42983.86</v>
      </c>
      <c r="J54" s="69">
        <v>0</v>
      </c>
      <c r="K54" s="42">
        <v>42983.86</v>
      </c>
      <c r="L54" s="42">
        <v>0</v>
      </c>
      <c r="M54" s="42">
        <v>0</v>
      </c>
      <c r="N54" s="35"/>
      <c r="O54" s="70">
        <v>0</v>
      </c>
      <c r="P54" s="71">
        <v>0</v>
      </c>
      <c r="Q54" s="72">
        <v>0</v>
      </c>
    </row>
    <row r="55" spans="1:17" ht="16.5" customHeight="1" thickBot="1" thickTop="1">
      <c r="A55" s="73"/>
      <c r="B55" s="48" t="s">
        <v>53</v>
      </c>
      <c r="C55" s="74">
        <f aca="true" t="shared" si="1" ref="C55:M55">SUM(C29:C54)</f>
        <v>6546009.080000001</v>
      </c>
      <c r="D55" s="75">
        <f t="shared" si="1"/>
        <v>161611.07</v>
      </c>
      <c r="E55" s="75">
        <f t="shared" si="1"/>
        <v>63827.59000000001</v>
      </c>
      <c r="F55" s="75">
        <f t="shared" si="1"/>
        <v>324.17</v>
      </c>
      <c r="G55" s="75">
        <f t="shared" si="1"/>
        <v>0</v>
      </c>
      <c r="H55" s="75">
        <f t="shared" si="1"/>
        <v>0</v>
      </c>
      <c r="I55" s="75">
        <f t="shared" si="1"/>
        <v>6298241.5200000005</v>
      </c>
      <c r="J55" s="76">
        <f t="shared" si="1"/>
        <v>1.4551915228366852E-11</v>
      </c>
      <c r="K55" s="77">
        <f t="shared" si="1"/>
        <v>507974.98999999993</v>
      </c>
      <c r="L55" s="77">
        <f t="shared" si="1"/>
        <v>5585739.1</v>
      </c>
      <c r="M55" s="77">
        <f t="shared" si="1"/>
        <v>6976299.399999999</v>
      </c>
      <c r="N55" s="53"/>
      <c r="O55" s="78">
        <f>SUM(O29:O54)</f>
        <v>22921.33</v>
      </c>
      <c r="P55" s="50">
        <f>SUM(P29:P54)</f>
        <v>147928.84</v>
      </c>
      <c r="Q55" s="52">
        <f>SUM(Q29:Q54)</f>
        <v>3356.53</v>
      </c>
    </row>
    <row r="56" spans="2:15" ht="15.75" customHeight="1" thickTop="1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1:16" ht="15" customHeight="1">
      <c r="A57" s="35" t="s">
        <v>101</v>
      </c>
      <c r="B57" s="35"/>
      <c r="C57" s="79"/>
      <c r="D57" s="35" t="s">
        <v>102</v>
      </c>
      <c r="E57" s="80"/>
      <c r="F57" s="35"/>
      <c r="G57" s="35" t="s">
        <v>103</v>
      </c>
      <c r="H57" s="35"/>
      <c r="I57" s="35"/>
      <c r="J57" s="35" t="s">
        <v>104</v>
      </c>
      <c r="K57" s="80">
        <v>0</v>
      </c>
      <c r="L57" s="79"/>
      <c r="M57" s="79"/>
      <c r="N57" s="79"/>
      <c r="O57" s="79"/>
      <c r="P57" s="79"/>
    </row>
    <row r="58" spans="1:17" ht="15" customHeight="1">
      <c r="A58" s="35" t="s">
        <v>105</v>
      </c>
      <c r="B58" s="35"/>
      <c r="C58" s="79"/>
      <c r="D58" s="35" t="s">
        <v>102</v>
      </c>
      <c r="E58" s="80">
        <v>0</v>
      </c>
      <c r="F58" s="35"/>
      <c r="G58" s="35"/>
      <c r="H58" s="35"/>
      <c r="I58" s="35"/>
      <c r="J58" s="35"/>
      <c r="K58" s="35"/>
      <c r="L58" s="79"/>
      <c r="M58" s="79"/>
      <c r="N58" s="79"/>
      <c r="O58" s="79"/>
      <c r="P58" s="79"/>
      <c r="Q58" s="79"/>
    </row>
    <row r="59" spans="1:17" ht="15" customHeight="1">
      <c r="A59" s="35" t="s">
        <v>106</v>
      </c>
      <c r="B59" s="35"/>
      <c r="C59" s="79"/>
      <c r="D59" s="35" t="s">
        <v>102</v>
      </c>
      <c r="E59" s="80">
        <v>0</v>
      </c>
      <c r="F59" s="35"/>
      <c r="G59" s="35" t="s">
        <v>107</v>
      </c>
      <c r="H59" s="35"/>
      <c r="I59" s="35"/>
      <c r="J59" s="35" t="s">
        <v>104</v>
      </c>
      <c r="K59" s="80">
        <v>0</v>
      </c>
      <c r="L59" s="79"/>
      <c r="M59" s="79"/>
      <c r="N59" s="79"/>
      <c r="O59" s="79"/>
      <c r="P59" s="79"/>
      <c r="Q59" s="79"/>
    </row>
    <row r="60" spans="2:17" ht="15" customHeight="1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</sheetData>
  <sheetProtection selectLockedCells="1" selectUnlockedCells="1"/>
  <mergeCells count="14">
    <mergeCell ref="B1:D1"/>
    <mergeCell ref="P1:Q1"/>
    <mergeCell ref="E4:K4"/>
    <mergeCell ref="E5:K5"/>
    <mergeCell ref="E1:K1"/>
    <mergeCell ref="B2:D2"/>
    <mergeCell ref="L9:Q9"/>
    <mergeCell ref="B5:D5"/>
    <mergeCell ref="L6:Q6"/>
    <mergeCell ref="B3:D3"/>
    <mergeCell ref="B10:D10"/>
    <mergeCell ref="B28:D28"/>
    <mergeCell ref="L7:Q7"/>
    <mergeCell ref="L8:Q8"/>
  </mergeCells>
  <printOptions/>
  <pageMargins left="0.7086614173228347" right="0.7086614173228347" top="0.7480314960629921" bottom="0.7480314960629921" header="0.5118110236220472" footer="0.5118110236220472"/>
  <pageSetup fitToHeight="0" fitToWidth="5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E1" sqref="E1:K1"/>
    </sheetView>
  </sheetViews>
  <sheetFormatPr defaultColWidth="9.28125" defaultRowHeight="15" customHeight="1"/>
  <cols>
    <col min="1" max="1" width="8.7109375" style="4" customWidth="1"/>
    <col min="2" max="2" width="20.00390625" style="4" customWidth="1"/>
    <col min="3" max="3" width="11.7109375" style="4" customWidth="1"/>
    <col min="4" max="4" width="16.7109375" style="4" customWidth="1"/>
    <col min="5" max="5" width="14.00390625" style="4" customWidth="1"/>
    <col min="6" max="6" width="11.421875" style="4" customWidth="1"/>
    <col min="7" max="7" width="13.421875" style="4" customWidth="1"/>
    <col min="8" max="8" width="12.7109375" style="4" customWidth="1"/>
    <col min="9" max="9" width="12.421875" style="4" customWidth="1"/>
    <col min="10" max="10" width="14.28125" style="4" customWidth="1"/>
    <col min="11" max="11" width="13.421875" style="4" customWidth="1"/>
    <col min="12" max="12" width="13.28125" style="4" customWidth="1"/>
    <col min="13" max="13" width="11.421875" style="4" customWidth="1"/>
    <col min="14" max="14" width="2.28125" style="4" customWidth="1"/>
    <col min="15" max="16" width="9.7109375" style="4" customWidth="1"/>
    <col min="17" max="17" width="12.28125" style="4" customWidth="1"/>
    <col min="18" max="18" width="8.7109375" style="4" customWidth="1"/>
    <col min="19" max="19" width="9.28125" style="4" customWidth="1"/>
    <col min="20" max="20" width="8.7109375" style="4" customWidth="1"/>
    <col min="21" max="16384" width="9.28125" style="4" customWidth="1"/>
  </cols>
  <sheetData>
    <row r="1" spans="1:17" ht="15" customHeight="1">
      <c r="A1" s="1"/>
      <c r="B1" s="2" t="s">
        <v>108</v>
      </c>
      <c r="C1" s="2"/>
      <c r="D1" s="2"/>
      <c r="E1" s="2" t="s">
        <v>0</v>
      </c>
      <c r="F1" s="2"/>
      <c r="G1" s="2"/>
      <c r="H1" s="2"/>
      <c r="I1" s="2"/>
      <c r="J1" s="2"/>
      <c r="K1" s="2"/>
      <c r="L1" s="1"/>
      <c r="M1" s="1"/>
      <c r="N1" s="1"/>
      <c r="O1" s="3"/>
      <c r="P1" s="2" t="s">
        <v>1</v>
      </c>
      <c r="Q1" s="2"/>
    </row>
    <row r="2" spans="1:17" ht="27" customHeight="1">
      <c r="A2" s="1"/>
      <c r="B2" s="2" t="s">
        <v>109</v>
      </c>
      <c r="C2" s="2"/>
      <c r="D2" s="2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5"/>
      <c r="C3" s="5"/>
      <c r="D3" s="5"/>
      <c r="E3" s="3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2" t="s">
        <v>2</v>
      </c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ht="13.5" customHeight="1">
      <c r="A5" s="1"/>
      <c r="B5" s="7" t="s">
        <v>110</v>
      </c>
      <c r="C5" s="7"/>
      <c r="D5" s="7"/>
      <c r="E5" s="2" t="s">
        <v>3</v>
      </c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8" t="s">
        <v>4</v>
      </c>
      <c r="M6" s="8"/>
      <c r="N6" s="8"/>
      <c r="O6" s="8"/>
      <c r="P6" s="8"/>
      <c r="Q6" s="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" t="s">
        <v>5</v>
      </c>
      <c r="M7" s="8"/>
      <c r="N7" s="8"/>
      <c r="O7" s="8"/>
      <c r="P7" s="8"/>
      <c r="Q7" s="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"/>
      <c r="M8" s="8"/>
      <c r="N8" s="8"/>
      <c r="O8" s="8"/>
      <c r="P8" s="8"/>
      <c r="Q8" s="8"/>
    </row>
    <row r="9" spans="1:17" ht="15" customHeight="1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6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7</v>
      </c>
      <c r="B11" s="15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8" t="s">
        <v>18</v>
      </c>
      <c r="M11" s="19" t="s">
        <v>19</v>
      </c>
      <c r="N11" s="15"/>
      <c r="O11" s="20" t="s">
        <v>20</v>
      </c>
      <c r="P11" s="18" t="s">
        <v>21</v>
      </c>
      <c r="Q11" s="21" t="s">
        <v>22</v>
      </c>
    </row>
    <row r="12" spans="1:17" ht="15" customHeight="1">
      <c r="A12" s="22" t="s">
        <v>23</v>
      </c>
      <c r="B12" s="23" t="s">
        <v>24</v>
      </c>
      <c r="C12" s="24">
        <v>211628.24</v>
      </c>
      <c r="D12" s="25">
        <v>0</v>
      </c>
      <c r="E12" s="26">
        <v>283804.62</v>
      </c>
      <c r="F12" s="27">
        <v>156278.59</v>
      </c>
      <c r="G12" s="24">
        <v>0</v>
      </c>
      <c r="H12" s="28">
        <v>256983.54</v>
      </c>
      <c r="I12" s="29"/>
      <c r="J12" s="30"/>
      <c r="K12" s="26">
        <v>0</v>
      </c>
      <c r="L12" s="31">
        <v>141253.78</v>
      </c>
      <c r="M12" s="32">
        <v>253474.13</v>
      </c>
      <c r="N12" s="33"/>
      <c r="O12" s="31">
        <v>0</v>
      </c>
      <c r="P12" s="31">
        <v>0</v>
      </c>
      <c r="Q12" s="31">
        <v>0</v>
      </c>
    </row>
    <row r="13" spans="1:17" ht="15" customHeight="1">
      <c r="A13" s="22" t="s">
        <v>25</v>
      </c>
      <c r="B13" s="23" t="s">
        <v>26</v>
      </c>
      <c r="C13" s="24">
        <v>2449499.29</v>
      </c>
      <c r="D13" s="25">
        <v>5492944.32</v>
      </c>
      <c r="E13" s="25">
        <v>0</v>
      </c>
      <c r="F13" s="28">
        <v>0</v>
      </c>
      <c r="G13" s="25">
        <v>0</v>
      </c>
      <c r="H13" s="25">
        <v>5398769.31</v>
      </c>
      <c r="I13" s="34"/>
      <c r="J13" s="34"/>
      <c r="K13" s="26">
        <v>70</v>
      </c>
      <c r="L13" s="31">
        <v>2106.26</v>
      </c>
      <c r="M13" s="32">
        <v>2541498.04</v>
      </c>
      <c r="N13" s="35"/>
      <c r="O13" s="31">
        <v>0</v>
      </c>
      <c r="P13" s="31">
        <v>0</v>
      </c>
      <c r="Q13" s="31">
        <v>0</v>
      </c>
    </row>
    <row r="14" spans="1:17" ht="15" customHeight="1">
      <c r="A14" s="22" t="s">
        <v>27</v>
      </c>
      <c r="B14" s="23" t="s">
        <v>28</v>
      </c>
      <c r="C14" s="24">
        <v>99226.89</v>
      </c>
      <c r="D14" s="25">
        <v>32538.62</v>
      </c>
      <c r="E14" s="25">
        <v>27481.57</v>
      </c>
      <c r="F14" s="25">
        <v>64345.51</v>
      </c>
      <c r="G14" s="25">
        <v>126993.51</v>
      </c>
      <c r="H14" s="25">
        <v>217854.2</v>
      </c>
      <c r="I14" s="34"/>
      <c r="J14" s="34"/>
      <c r="K14" s="26">
        <v>0</v>
      </c>
      <c r="L14" s="31">
        <v>15322.96</v>
      </c>
      <c r="M14" s="32">
        <v>117408.94</v>
      </c>
      <c r="N14" s="35"/>
      <c r="O14" s="31">
        <v>0</v>
      </c>
      <c r="P14" s="31">
        <v>0</v>
      </c>
      <c r="Q14" s="31">
        <v>0</v>
      </c>
    </row>
    <row r="15" spans="1:17" ht="15" customHeight="1">
      <c r="A15" s="22" t="s">
        <v>29</v>
      </c>
      <c r="B15" s="23" t="s">
        <v>30</v>
      </c>
      <c r="C15" s="24">
        <v>116217.92</v>
      </c>
      <c r="D15" s="25">
        <v>3169</v>
      </c>
      <c r="E15" s="25">
        <v>0</v>
      </c>
      <c r="F15" s="25">
        <v>53066.88</v>
      </c>
      <c r="G15" s="25">
        <v>0</v>
      </c>
      <c r="H15" s="25">
        <v>73753.86</v>
      </c>
      <c r="I15" s="34"/>
      <c r="J15" s="34"/>
      <c r="K15" s="26">
        <v>0</v>
      </c>
      <c r="L15" s="31">
        <v>9708.59</v>
      </c>
      <c r="M15" s="32">
        <v>88991.35</v>
      </c>
      <c r="N15" s="35"/>
      <c r="O15" s="31">
        <v>0</v>
      </c>
      <c r="P15" s="31">
        <v>0</v>
      </c>
      <c r="Q15" s="31">
        <v>0</v>
      </c>
    </row>
    <row r="16" spans="1:17" ht="15" customHeight="1">
      <c r="A16" s="22" t="s">
        <v>31</v>
      </c>
      <c r="B16" s="23" t="s">
        <v>32</v>
      </c>
      <c r="C16" s="24">
        <v>130195.35</v>
      </c>
      <c r="D16" s="25">
        <v>218746.25</v>
      </c>
      <c r="E16" s="25">
        <v>0</v>
      </c>
      <c r="F16" s="25">
        <v>39944.17</v>
      </c>
      <c r="G16" s="25">
        <v>0</v>
      </c>
      <c r="H16" s="25">
        <v>217051.51</v>
      </c>
      <c r="I16" s="34"/>
      <c r="J16" s="34"/>
      <c r="K16" s="26">
        <v>0</v>
      </c>
      <c r="L16" s="31">
        <v>0</v>
      </c>
      <c r="M16" s="32">
        <v>171834.25</v>
      </c>
      <c r="N16" s="35"/>
      <c r="O16" s="31">
        <v>0</v>
      </c>
      <c r="P16" s="31">
        <v>0</v>
      </c>
      <c r="Q16" s="31">
        <v>0</v>
      </c>
    </row>
    <row r="17" spans="1:17" ht="15" customHeight="1">
      <c r="A17" s="22" t="s">
        <v>33</v>
      </c>
      <c r="B17" s="23" t="s">
        <v>34</v>
      </c>
      <c r="C17" s="24"/>
      <c r="D17" s="25"/>
      <c r="E17" s="25"/>
      <c r="F17" s="25"/>
      <c r="G17" s="25"/>
      <c r="H17" s="25"/>
      <c r="I17" s="34"/>
      <c r="J17" s="34"/>
      <c r="K17" s="26">
        <f>(C17+D17+E17+F17+G17)-(H17+L17+M17)</f>
        <v>0</v>
      </c>
      <c r="L17" s="31"/>
      <c r="M17" s="32"/>
      <c r="N17" s="35"/>
      <c r="O17" s="31"/>
      <c r="P17" s="31"/>
      <c r="Q17" s="31"/>
    </row>
    <row r="18" spans="1:17" ht="15" customHeight="1">
      <c r="A18" s="22" t="s">
        <v>35</v>
      </c>
      <c r="B18" s="23" t="s">
        <v>36</v>
      </c>
      <c r="C18" s="24">
        <v>3210.79</v>
      </c>
      <c r="D18" s="25">
        <v>283.79</v>
      </c>
      <c r="E18" s="25">
        <v>3017.78</v>
      </c>
      <c r="F18" s="25">
        <v>0</v>
      </c>
      <c r="G18" s="25">
        <v>0</v>
      </c>
      <c r="H18" s="25">
        <v>2056.39</v>
      </c>
      <c r="I18" s="34"/>
      <c r="J18" s="34"/>
      <c r="K18" s="26">
        <v>0.9</v>
      </c>
      <c r="L18" s="31">
        <v>0</v>
      </c>
      <c r="M18" s="32">
        <v>4455.08</v>
      </c>
      <c r="N18" s="35"/>
      <c r="O18" s="31">
        <v>0</v>
      </c>
      <c r="P18" s="31">
        <v>0</v>
      </c>
      <c r="Q18" s="31">
        <v>0</v>
      </c>
    </row>
    <row r="19" spans="1:17" ht="15" customHeight="1">
      <c r="A19" s="22" t="s">
        <v>37</v>
      </c>
      <c r="B19" s="23" t="s">
        <v>38</v>
      </c>
      <c r="C19" s="24">
        <v>40267.6</v>
      </c>
      <c r="D19" s="25">
        <v>2386.05</v>
      </c>
      <c r="E19" s="25">
        <v>24082.65</v>
      </c>
      <c r="F19" s="25">
        <v>646</v>
      </c>
      <c r="G19" s="25">
        <v>0</v>
      </c>
      <c r="H19" s="25">
        <v>30286.66</v>
      </c>
      <c r="I19" s="34"/>
      <c r="J19" s="34"/>
      <c r="K19" s="26">
        <v>0</v>
      </c>
      <c r="L19" s="31">
        <v>0.39</v>
      </c>
      <c r="M19" s="32">
        <v>37095.25</v>
      </c>
      <c r="N19" s="35"/>
      <c r="O19" s="31">
        <v>0</v>
      </c>
      <c r="P19" s="31">
        <v>0</v>
      </c>
      <c r="Q19" s="31">
        <v>0</v>
      </c>
    </row>
    <row r="20" spans="1:17" ht="15" customHeight="1">
      <c r="A20" s="22" t="s">
        <v>39</v>
      </c>
      <c r="B20" s="23" t="s">
        <v>40</v>
      </c>
      <c r="C20" s="24">
        <v>2032</v>
      </c>
      <c r="D20" s="25">
        <v>3485</v>
      </c>
      <c r="E20" s="25">
        <v>0</v>
      </c>
      <c r="F20" s="25">
        <v>0</v>
      </c>
      <c r="G20" s="25">
        <v>0</v>
      </c>
      <c r="H20" s="25">
        <v>2866</v>
      </c>
      <c r="I20" s="34"/>
      <c r="J20" s="34"/>
      <c r="K20" s="26">
        <v>0</v>
      </c>
      <c r="L20" s="31">
        <v>0</v>
      </c>
      <c r="M20" s="32">
        <v>2651</v>
      </c>
      <c r="N20" s="35"/>
      <c r="O20" s="31">
        <v>0</v>
      </c>
      <c r="P20" s="31">
        <v>0</v>
      </c>
      <c r="Q20" s="31">
        <v>0</v>
      </c>
    </row>
    <row r="21" spans="1:17" ht="15" customHeight="1">
      <c r="A21" s="22" t="s">
        <v>41</v>
      </c>
      <c r="B21" s="23" t="s">
        <v>42</v>
      </c>
      <c r="C21" s="24">
        <v>7019.86</v>
      </c>
      <c r="D21" s="25">
        <v>5899.25</v>
      </c>
      <c r="E21" s="25">
        <v>6649.18</v>
      </c>
      <c r="F21" s="25">
        <v>0</v>
      </c>
      <c r="G21" s="25">
        <v>0</v>
      </c>
      <c r="H21" s="25">
        <v>10967.95</v>
      </c>
      <c r="I21" s="34"/>
      <c r="J21" s="34"/>
      <c r="K21" s="26">
        <v>0</v>
      </c>
      <c r="L21" s="31">
        <v>0</v>
      </c>
      <c r="M21" s="32">
        <v>8600.34</v>
      </c>
      <c r="N21" s="35"/>
      <c r="O21" s="31">
        <v>0</v>
      </c>
      <c r="P21" s="31">
        <v>0</v>
      </c>
      <c r="Q21" s="31">
        <v>0</v>
      </c>
    </row>
    <row r="22" spans="1:17" ht="15" customHeight="1">
      <c r="A22" s="22" t="s">
        <v>43</v>
      </c>
      <c r="B22" s="23" t="s">
        <v>44</v>
      </c>
      <c r="C22" s="24">
        <v>1045</v>
      </c>
      <c r="D22" s="25">
        <v>0</v>
      </c>
      <c r="E22" s="25">
        <v>919</v>
      </c>
      <c r="F22" s="25">
        <v>0</v>
      </c>
      <c r="G22" s="25">
        <v>0</v>
      </c>
      <c r="H22" s="25">
        <v>825</v>
      </c>
      <c r="I22" s="34"/>
      <c r="J22" s="34"/>
      <c r="K22" s="26">
        <v>0</v>
      </c>
      <c r="L22" s="31">
        <v>0</v>
      </c>
      <c r="M22" s="32">
        <v>1139</v>
      </c>
      <c r="N22" s="35"/>
      <c r="O22" s="31">
        <v>0</v>
      </c>
      <c r="P22" s="31">
        <v>0</v>
      </c>
      <c r="Q22" s="31">
        <v>0</v>
      </c>
    </row>
    <row r="23" spans="1:17" ht="15" customHeight="1">
      <c r="A23" s="22" t="s">
        <v>45</v>
      </c>
      <c r="B23" s="23" t="s">
        <v>46</v>
      </c>
      <c r="C23" s="24">
        <v>99136.2</v>
      </c>
      <c r="D23" s="25">
        <v>60088.02</v>
      </c>
      <c r="E23" s="25">
        <v>10726.83</v>
      </c>
      <c r="F23" s="25">
        <v>5003</v>
      </c>
      <c r="G23" s="25">
        <v>0</v>
      </c>
      <c r="H23" s="25">
        <v>81334.68</v>
      </c>
      <c r="I23" s="34"/>
      <c r="J23" s="34"/>
      <c r="K23" s="26">
        <v>0</v>
      </c>
      <c r="L23" s="31">
        <v>544</v>
      </c>
      <c r="M23" s="32">
        <v>93075.38</v>
      </c>
      <c r="N23" s="35"/>
      <c r="O23" s="31">
        <v>0</v>
      </c>
      <c r="P23" s="31">
        <v>0</v>
      </c>
      <c r="Q23" s="31">
        <v>0</v>
      </c>
    </row>
    <row r="24" spans="1:17" ht="15" customHeight="1">
      <c r="A24" s="22" t="s">
        <v>47</v>
      </c>
      <c r="B24" s="23" t="s">
        <v>48</v>
      </c>
      <c r="C24" s="24">
        <v>6588.43</v>
      </c>
      <c r="D24" s="25">
        <v>4197.34</v>
      </c>
      <c r="E24" s="25">
        <v>0</v>
      </c>
      <c r="F24" s="25">
        <v>0</v>
      </c>
      <c r="G24" s="25">
        <v>0</v>
      </c>
      <c r="H24" s="25">
        <v>5492.43</v>
      </c>
      <c r="I24" s="34"/>
      <c r="J24" s="34"/>
      <c r="K24" s="26">
        <v>0</v>
      </c>
      <c r="L24" s="31">
        <v>0</v>
      </c>
      <c r="M24" s="32">
        <v>5293.34</v>
      </c>
      <c r="N24" s="35"/>
      <c r="O24" s="31">
        <v>0</v>
      </c>
      <c r="P24" s="31">
        <v>0</v>
      </c>
      <c r="Q24" s="31">
        <v>0</v>
      </c>
    </row>
    <row r="25" spans="1:17" ht="15" customHeight="1">
      <c r="A25" s="22" t="s">
        <v>49</v>
      </c>
      <c r="B25" s="23" t="s">
        <v>50</v>
      </c>
      <c r="C25" s="24">
        <v>1316.58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34"/>
      <c r="J25" s="34"/>
      <c r="K25" s="26">
        <v>0</v>
      </c>
      <c r="L25" s="31">
        <v>0</v>
      </c>
      <c r="M25" s="36">
        <v>1316.58</v>
      </c>
      <c r="N25" s="35"/>
      <c r="O25" s="31">
        <v>0</v>
      </c>
      <c r="P25" s="31">
        <v>0</v>
      </c>
      <c r="Q25" s="31">
        <v>0</v>
      </c>
    </row>
    <row r="26" spans="1:17" ht="15.75" customHeight="1" thickBot="1">
      <c r="A26" s="37" t="s">
        <v>51</v>
      </c>
      <c r="B26" s="23" t="s">
        <v>52</v>
      </c>
      <c r="C26" s="38">
        <v>0</v>
      </c>
      <c r="D26" s="39">
        <v>0</v>
      </c>
      <c r="E26" s="39">
        <v>73813.03</v>
      </c>
      <c r="F26" s="39">
        <v>7794.22</v>
      </c>
      <c r="G26" s="39">
        <v>0</v>
      </c>
      <c r="H26" s="39">
        <v>0</v>
      </c>
      <c r="I26" s="40"/>
      <c r="J26" s="40"/>
      <c r="K26" s="41">
        <v>81607.25</v>
      </c>
      <c r="L26" s="42">
        <v>0</v>
      </c>
      <c r="M26" s="43">
        <v>0</v>
      </c>
      <c r="N26" s="44"/>
      <c r="O26" s="45">
        <v>5913.09</v>
      </c>
      <c r="P26" s="45">
        <v>153.61</v>
      </c>
      <c r="Q26" s="46">
        <v>0</v>
      </c>
    </row>
    <row r="27" spans="1:17" ht="16.5" customHeight="1" thickBot="1" thickTop="1">
      <c r="A27" s="47"/>
      <c r="B27" s="48" t="s">
        <v>53</v>
      </c>
      <c r="C27" s="49">
        <f aca="true" t="shared" si="0" ref="C27:M27">SUM(C12:C26)</f>
        <v>3167384.150000001</v>
      </c>
      <c r="D27" s="50">
        <f t="shared" si="0"/>
        <v>5823737.64</v>
      </c>
      <c r="E27" s="50">
        <f t="shared" si="0"/>
        <v>430494.66000000003</v>
      </c>
      <c r="F27" s="50">
        <f t="shared" si="0"/>
        <v>327078.36999999994</v>
      </c>
      <c r="G27" s="50">
        <f t="shared" si="0"/>
        <v>126993.51</v>
      </c>
      <c r="H27" s="50">
        <f t="shared" si="0"/>
        <v>6298241.529999999</v>
      </c>
      <c r="I27" s="50">
        <f t="shared" si="0"/>
        <v>0</v>
      </c>
      <c r="J27" s="50">
        <f t="shared" si="0"/>
        <v>0</v>
      </c>
      <c r="K27" s="50">
        <f t="shared" si="0"/>
        <v>81678.15</v>
      </c>
      <c r="L27" s="51">
        <f t="shared" si="0"/>
        <v>168935.98</v>
      </c>
      <c r="M27" s="52">
        <f t="shared" si="0"/>
        <v>3326832.6799999997</v>
      </c>
      <c r="N27" s="53"/>
      <c r="O27" s="54">
        <f>SUM(O12:O26)</f>
        <v>5913.09</v>
      </c>
      <c r="P27" s="55">
        <f>SUM(P12:P26)</f>
        <v>153.61</v>
      </c>
      <c r="Q27" s="56">
        <f>SUM(Q12:Q26)</f>
        <v>0</v>
      </c>
    </row>
    <row r="28" spans="1:17" ht="16.5" customHeight="1" thickTop="1">
      <c r="A28" s="57"/>
      <c r="B28" s="58" t="s">
        <v>54</v>
      </c>
      <c r="C28" s="58"/>
      <c r="D28" s="58"/>
      <c r="E28" s="57"/>
      <c r="F28" s="57"/>
      <c r="G28" s="57"/>
      <c r="H28" s="57"/>
      <c r="I28" s="57"/>
      <c r="J28" s="57"/>
      <c r="K28" s="59"/>
      <c r="L28" s="59"/>
      <c r="M28" s="59"/>
      <c r="N28" s="59"/>
      <c r="O28" s="59"/>
      <c r="P28" s="59"/>
      <c r="Q28" s="60"/>
    </row>
    <row r="29" spans="1:17" ht="15.75" customHeight="1">
      <c r="A29" s="22" t="s">
        <v>27</v>
      </c>
      <c r="B29" s="23" t="s">
        <v>28</v>
      </c>
      <c r="C29" s="61">
        <v>752041.07</v>
      </c>
      <c r="D29" s="28">
        <v>0</v>
      </c>
      <c r="E29" s="28">
        <v>27006.74</v>
      </c>
      <c r="F29" s="28">
        <v>0</v>
      </c>
      <c r="G29" s="28">
        <v>0</v>
      </c>
      <c r="H29" s="29"/>
      <c r="I29" s="28">
        <v>80774.9</v>
      </c>
      <c r="J29" s="62">
        <v>-17830.48</v>
      </c>
      <c r="K29" s="31">
        <v>100937.78</v>
      </c>
      <c r="L29" s="31">
        <v>165607.05</v>
      </c>
      <c r="M29" s="31">
        <v>575447.42</v>
      </c>
      <c r="N29" s="35"/>
      <c r="O29" s="31">
        <v>0</v>
      </c>
      <c r="P29" s="31">
        <v>100937.78</v>
      </c>
      <c r="Q29" s="31">
        <v>0</v>
      </c>
    </row>
    <row r="30" spans="1:17" ht="15" customHeight="1">
      <c r="A30" s="22" t="s">
        <v>29</v>
      </c>
      <c r="B30" s="23" t="s">
        <v>30</v>
      </c>
      <c r="C30" s="24">
        <v>864926.06</v>
      </c>
      <c r="D30" s="25">
        <v>96461</v>
      </c>
      <c r="E30" s="25">
        <v>0</v>
      </c>
      <c r="F30" s="25">
        <v>0</v>
      </c>
      <c r="G30" s="25">
        <v>0</v>
      </c>
      <c r="H30" s="34"/>
      <c r="I30" s="25">
        <v>263265.98</v>
      </c>
      <c r="J30" s="26">
        <v>-64725</v>
      </c>
      <c r="K30" s="31">
        <v>0</v>
      </c>
      <c r="L30" s="31">
        <v>120853.91</v>
      </c>
      <c r="M30" s="31">
        <v>1039074.14</v>
      </c>
      <c r="N30" s="35"/>
      <c r="O30" s="31">
        <v>0</v>
      </c>
      <c r="P30" s="31">
        <v>0</v>
      </c>
      <c r="Q30" s="31">
        <v>0</v>
      </c>
    </row>
    <row r="31" spans="1:17" ht="15" customHeight="1">
      <c r="A31" s="22" t="s">
        <v>31</v>
      </c>
      <c r="B31" s="23" t="s">
        <v>32</v>
      </c>
      <c r="C31" s="24">
        <v>1716181.69</v>
      </c>
      <c r="D31" s="25">
        <v>0</v>
      </c>
      <c r="E31" s="25">
        <v>0</v>
      </c>
      <c r="F31" s="25">
        <v>0</v>
      </c>
      <c r="G31" s="25">
        <v>0</v>
      </c>
      <c r="H31" s="34"/>
      <c r="I31" s="25">
        <v>434032.5</v>
      </c>
      <c r="J31" s="26">
        <v>-28069.04</v>
      </c>
      <c r="K31" s="31">
        <v>44858.01</v>
      </c>
      <c r="L31" s="31">
        <v>179501.9</v>
      </c>
      <c r="M31" s="31">
        <v>1897785.24</v>
      </c>
      <c r="N31" s="35"/>
      <c r="O31" s="31">
        <v>1060.67</v>
      </c>
      <c r="P31" s="31">
        <v>43797.34</v>
      </c>
      <c r="Q31" s="31">
        <v>0</v>
      </c>
    </row>
    <row r="32" spans="1:17" ht="15" customHeight="1">
      <c r="A32" s="22" t="s">
        <v>55</v>
      </c>
      <c r="B32" s="23" t="s">
        <v>56</v>
      </c>
      <c r="C32" s="24">
        <v>49326.71</v>
      </c>
      <c r="D32" s="25">
        <v>0</v>
      </c>
      <c r="E32" s="25">
        <v>0</v>
      </c>
      <c r="F32" s="25">
        <v>0</v>
      </c>
      <c r="G32" s="25">
        <v>0</v>
      </c>
      <c r="H32" s="34"/>
      <c r="I32" s="25">
        <v>105138.51</v>
      </c>
      <c r="J32" s="26">
        <v>0</v>
      </c>
      <c r="K32" s="31">
        <v>17333.28</v>
      </c>
      <c r="L32" s="31">
        <v>96284.84</v>
      </c>
      <c r="M32" s="31">
        <v>40847.1</v>
      </c>
      <c r="N32" s="35"/>
      <c r="O32" s="31">
        <v>272</v>
      </c>
      <c r="P32" s="31">
        <v>0</v>
      </c>
      <c r="Q32" s="31">
        <v>0</v>
      </c>
    </row>
    <row r="33" spans="1:17" ht="15" customHeight="1">
      <c r="A33" s="22" t="s">
        <v>57</v>
      </c>
      <c r="B33" s="23" t="s">
        <v>58</v>
      </c>
      <c r="C33" s="24">
        <v>0</v>
      </c>
      <c r="D33" s="25">
        <v>841.07</v>
      </c>
      <c r="E33" s="25">
        <v>821.61</v>
      </c>
      <c r="F33" s="25">
        <v>324.17</v>
      </c>
      <c r="G33" s="25">
        <v>0</v>
      </c>
      <c r="H33" s="34"/>
      <c r="I33" s="25">
        <v>210006.97</v>
      </c>
      <c r="J33" s="26">
        <v>0</v>
      </c>
      <c r="K33" s="31">
        <v>206309.02</v>
      </c>
      <c r="L33" s="31">
        <v>1303.56</v>
      </c>
      <c r="M33" s="31">
        <v>4381.25</v>
      </c>
      <c r="N33" s="35"/>
      <c r="O33" s="31">
        <v>15240.94</v>
      </c>
      <c r="P33" s="31">
        <v>2298.62</v>
      </c>
      <c r="Q33" s="31">
        <v>3356.53</v>
      </c>
    </row>
    <row r="34" spans="1:17" ht="15" customHeight="1">
      <c r="A34" s="22" t="s">
        <v>59</v>
      </c>
      <c r="B34" s="23" t="s">
        <v>60</v>
      </c>
      <c r="C34" s="24">
        <v>243674.04</v>
      </c>
      <c r="D34" s="25">
        <v>0</v>
      </c>
      <c r="E34" s="25">
        <v>0</v>
      </c>
      <c r="F34" s="25">
        <v>0</v>
      </c>
      <c r="G34" s="25">
        <v>0</v>
      </c>
      <c r="H34" s="34"/>
      <c r="I34" s="25">
        <v>381471.87</v>
      </c>
      <c r="J34" s="26">
        <v>0</v>
      </c>
      <c r="K34" s="31">
        <v>802.49</v>
      </c>
      <c r="L34" s="31">
        <v>337589.17</v>
      </c>
      <c r="M34" s="31">
        <v>286754.23</v>
      </c>
      <c r="N34" s="35"/>
      <c r="O34" s="31">
        <v>0</v>
      </c>
      <c r="P34" s="31">
        <v>798.64</v>
      </c>
      <c r="Q34" s="31">
        <v>0</v>
      </c>
    </row>
    <row r="35" spans="1:17" ht="15" customHeight="1">
      <c r="A35" s="22" t="s">
        <v>61</v>
      </c>
      <c r="B35" s="23" t="s">
        <v>62</v>
      </c>
      <c r="C35" s="24">
        <v>532412.14</v>
      </c>
      <c r="D35" s="25">
        <v>0</v>
      </c>
      <c r="E35" s="25">
        <v>0</v>
      </c>
      <c r="F35" s="25">
        <v>0</v>
      </c>
      <c r="G35" s="25">
        <v>0</v>
      </c>
      <c r="H35" s="34"/>
      <c r="I35" s="25">
        <v>1297847.65</v>
      </c>
      <c r="J35" s="26">
        <v>17835.48</v>
      </c>
      <c r="K35" s="31">
        <v>0</v>
      </c>
      <c r="L35" s="31">
        <v>1348086.96</v>
      </c>
      <c r="M35" s="31">
        <v>500008.32</v>
      </c>
      <c r="N35" s="35"/>
      <c r="O35" s="31">
        <v>0</v>
      </c>
      <c r="P35" s="31">
        <v>0</v>
      </c>
      <c r="Q35" s="31">
        <v>0</v>
      </c>
    </row>
    <row r="36" spans="1:17" ht="15" customHeight="1">
      <c r="A36" s="22" t="s">
        <v>63</v>
      </c>
      <c r="B36" s="23" t="s">
        <v>64</v>
      </c>
      <c r="C36" s="24"/>
      <c r="D36" s="25"/>
      <c r="E36" s="25"/>
      <c r="F36" s="25"/>
      <c r="G36" s="25"/>
      <c r="H36" s="34"/>
      <c r="I36" s="25"/>
      <c r="J36" s="26">
        <f>-(C36+D36+E36+F36+G36+I36)+(M36+L36+K36)</f>
        <v>0</v>
      </c>
      <c r="K36" s="31"/>
      <c r="L36" s="31"/>
      <c r="M36" s="31"/>
      <c r="N36" s="35"/>
      <c r="O36" s="31"/>
      <c r="P36" s="31"/>
      <c r="Q36" s="31"/>
    </row>
    <row r="37" spans="1:17" ht="15" customHeight="1">
      <c r="A37" s="22" t="s">
        <v>65</v>
      </c>
      <c r="B37" s="23" t="s">
        <v>66</v>
      </c>
      <c r="C37" s="24"/>
      <c r="D37" s="25"/>
      <c r="E37" s="25"/>
      <c r="F37" s="25"/>
      <c r="G37" s="25"/>
      <c r="H37" s="34"/>
      <c r="I37" s="25"/>
      <c r="J37" s="26">
        <f>-(C37+D37+E37+F37+G37+I37)+(M37+L37+K37)</f>
        <v>0</v>
      </c>
      <c r="K37" s="31"/>
      <c r="L37" s="31"/>
      <c r="M37" s="31"/>
      <c r="N37" s="35"/>
      <c r="O37" s="31"/>
      <c r="P37" s="31"/>
      <c r="Q37" s="31"/>
    </row>
    <row r="38" spans="1:17" ht="15" customHeight="1">
      <c r="A38" s="22" t="s">
        <v>67</v>
      </c>
      <c r="B38" s="23" t="s">
        <v>68</v>
      </c>
      <c r="C38" s="24"/>
      <c r="D38" s="25"/>
      <c r="E38" s="25"/>
      <c r="F38" s="25"/>
      <c r="G38" s="25"/>
      <c r="H38" s="34"/>
      <c r="I38" s="25"/>
      <c r="J38" s="26">
        <f>-(C38+D38+E38+F38+G38+I38)+(M38+L38+K38)</f>
        <v>0</v>
      </c>
      <c r="K38" s="31"/>
      <c r="L38" s="31"/>
      <c r="M38" s="31"/>
      <c r="N38" s="35"/>
      <c r="O38" s="31"/>
      <c r="P38" s="31"/>
      <c r="Q38" s="31"/>
    </row>
    <row r="39" spans="1:17" ht="15" customHeight="1">
      <c r="A39" s="22" t="s">
        <v>69</v>
      </c>
      <c r="B39" s="23" t="s">
        <v>70</v>
      </c>
      <c r="C39" s="24"/>
      <c r="D39" s="25"/>
      <c r="E39" s="25"/>
      <c r="F39" s="25"/>
      <c r="G39" s="25"/>
      <c r="H39" s="34"/>
      <c r="I39" s="25"/>
      <c r="J39" s="26">
        <f>-(C39+D39+E39+F39+G39+I39)+(M39+L39+K39)</f>
        <v>0</v>
      </c>
      <c r="K39" s="31"/>
      <c r="L39" s="31"/>
      <c r="M39" s="31"/>
      <c r="N39" s="35"/>
      <c r="O39" s="31"/>
      <c r="P39" s="31"/>
      <c r="Q39" s="31"/>
    </row>
    <row r="40" spans="1:17" ht="15" customHeight="1">
      <c r="A40" s="22" t="s">
        <v>71</v>
      </c>
      <c r="B40" s="23" t="s">
        <v>72</v>
      </c>
      <c r="C40" s="24">
        <v>188636.92</v>
      </c>
      <c r="D40" s="25">
        <v>0</v>
      </c>
      <c r="E40" s="25">
        <v>0</v>
      </c>
      <c r="F40" s="25">
        <v>0</v>
      </c>
      <c r="G40" s="25">
        <v>0</v>
      </c>
      <c r="H40" s="34"/>
      <c r="I40" s="25">
        <v>189810.89</v>
      </c>
      <c r="J40" s="26">
        <v>0</v>
      </c>
      <c r="K40" s="31">
        <v>0</v>
      </c>
      <c r="L40" s="31">
        <v>181579.34</v>
      </c>
      <c r="M40" s="31">
        <v>196868.45</v>
      </c>
      <c r="N40" s="35"/>
      <c r="O40" s="31">
        <v>0</v>
      </c>
      <c r="P40" s="31">
        <v>0</v>
      </c>
      <c r="Q40" s="31">
        <v>0</v>
      </c>
    </row>
    <row r="41" spans="1:17" ht="15" customHeight="1">
      <c r="A41" s="22" t="s">
        <v>73</v>
      </c>
      <c r="B41" s="23" t="s">
        <v>74</v>
      </c>
      <c r="C41" s="24">
        <v>73818.66</v>
      </c>
      <c r="D41" s="25">
        <v>0</v>
      </c>
      <c r="E41" s="25">
        <v>0</v>
      </c>
      <c r="F41" s="25">
        <v>0</v>
      </c>
      <c r="G41" s="25">
        <v>0</v>
      </c>
      <c r="H41" s="34"/>
      <c r="I41" s="25">
        <v>0</v>
      </c>
      <c r="J41" s="26">
        <v>-14.76</v>
      </c>
      <c r="K41" s="31">
        <v>0</v>
      </c>
      <c r="L41" s="31">
        <v>113.79</v>
      </c>
      <c r="M41" s="31">
        <v>73690.12</v>
      </c>
      <c r="N41" s="35"/>
      <c r="O41" s="31">
        <v>0</v>
      </c>
      <c r="P41" s="31">
        <v>0</v>
      </c>
      <c r="Q41" s="31">
        <v>0</v>
      </c>
    </row>
    <row r="42" spans="1:17" ht="15" customHeight="1">
      <c r="A42" s="22" t="s">
        <v>75</v>
      </c>
      <c r="B42" s="23" t="s">
        <v>76</v>
      </c>
      <c r="C42" s="24">
        <v>27946.41</v>
      </c>
      <c r="D42" s="25">
        <v>0</v>
      </c>
      <c r="E42" s="25">
        <v>0</v>
      </c>
      <c r="F42" s="25">
        <v>0</v>
      </c>
      <c r="G42" s="25">
        <v>0</v>
      </c>
      <c r="H42" s="34"/>
      <c r="I42" s="25">
        <v>16</v>
      </c>
      <c r="J42" s="26">
        <v>0</v>
      </c>
      <c r="K42" s="31">
        <v>0</v>
      </c>
      <c r="L42" s="31">
        <v>2962.41</v>
      </c>
      <c r="M42" s="31">
        <v>25000</v>
      </c>
      <c r="N42" s="35"/>
      <c r="O42" s="31">
        <v>0</v>
      </c>
      <c r="P42" s="31">
        <v>0</v>
      </c>
      <c r="Q42" s="31">
        <v>0</v>
      </c>
    </row>
    <row r="43" spans="1:17" ht="15" customHeight="1">
      <c r="A43" s="22" t="s">
        <v>77</v>
      </c>
      <c r="B43" s="23" t="s">
        <v>78</v>
      </c>
      <c r="C43" s="24">
        <v>953024.99</v>
      </c>
      <c r="D43" s="25">
        <v>64309</v>
      </c>
      <c r="E43" s="25">
        <v>32901</v>
      </c>
      <c r="F43" s="25">
        <v>0</v>
      </c>
      <c r="G43" s="26">
        <v>0</v>
      </c>
      <c r="H43" s="34"/>
      <c r="I43" s="24">
        <v>2277913.12</v>
      </c>
      <c r="J43" s="26">
        <v>76043.19</v>
      </c>
      <c r="K43" s="31">
        <v>102.8</v>
      </c>
      <c r="L43" s="31">
        <v>2310315.7</v>
      </c>
      <c r="M43" s="31">
        <v>1093772.81</v>
      </c>
      <c r="N43" s="35"/>
      <c r="O43" s="31">
        <v>2.34</v>
      </c>
      <c r="P43" s="31">
        <v>96.46</v>
      </c>
      <c r="Q43" s="31">
        <v>0</v>
      </c>
    </row>
    <row r="44" spans="1:17" ht="15" customHeight="1">
      <c r="A44" s="22" t="s">
        <v>79</v>
      </c>
      <c r="B44" s="23" t="s">
        <v>80</v>
      </c>
      <c r="C44" s="24">
        <v>482256.07</v>
      </c>
      <c r="D44" s="25">
        <v>0</v>
      </c>
      <c r="E44" s="25">
        <v>0</v>
      </c>
      <c r="F44" s="25">
        <v>0</v>
      </c>
      <c r="G44" s="25">
        <v>0</v>
      </c>
      <c r="H44" s="34"/>
      <c r="I44" s="25">
        <v>418413.43</v>
      </c>
      <c r="J44" s="26">
        <v>16356.44</v>
      </c>
      <c r="K44" s="31">
        <v>2622.56</v>
      </c>
      <c r="L44" s="31">
        <v>359487.59</v>
      </c>
      <c r="M44" s="31">
        <v>554915.8</v>
      </c>
      <c r="N44" s="35"/>
      <c r="O44" s="31">
        <v>0</v>
      </c>
      <c r="P44" s="31">
        <v>0</v>
      </c>
      <c r="Q44" s="31">
        <v>0</v>
      </c>
    </row>
    <row r="45" spans="1:17" ht="15" customHeight="1">
      <c r="A45" s="22" t="s">
        <v>81</v>
      </c>
      <c r="B45" s="23" t="s">
        <v>82</v>
      </c>
      <c r="C45" s="24">
        <v>323343.48</v>
      </c>
      <c r="D45" s="25">
        <v>0</v>
      </c>
      <c r="E45" s="25">
        <v>0</v>
      </c>
      <c r="F45" s="25">
        <v>0</v>
      </c>
      <c r="G45" s="25">
        <v>0</v>
      </c>
      <c r="H45" s="34"/>
      <c r="I45" s="25">
        <v>224367.08</v>
      </c>
      <c r="J45" s="26">
        <v>-279.44</v>
      </c>
      <c r="K45" s="31">
        <v>18889.29</v>
      </c>
      <c r="L45" s="31">
        <v>158998.26</v>
      </c>
      <c r="M45" s="31">
        <v>369543.58</v>
      </c>
      <c r="N45" s="35"/>
      <c r="O45" s="31">
        <v>6345.38</v>
      </c>
      <c r="P45" s="31">
        <v>0</v>
      </c>
      <c r="Q45" s="31">
        <v>0</v>
      </c>
    </row>
    <row r="46" spans="1:17" ht="15" customHeight="1">
      <c r="A46" s="22" t="s">
        <v>83</v>
      </c>
      <c r="B46" s="23" t="s">
        <v>84</v>
      </c>
      <c r="C46" s="24">
        <v>159526.26</v>
      </c>
      <c r="D46" s="25">
        <v>0</v>
      </c>
      <c r="E46" s="25">
        <v>105.35</v>
      </c>
      <c r="F46" s="25">
        <v>0</v>
      </c>
      <c r="G46" s="25">
        <v>0</v>
      </c>
      <c r="H46" s="34"/>
      <c r="I46" s="25">
        <v>131551.31</v>
      </c>
      <c r="J46" s="26">
        <v>1510.89</v>
      </c>
      <c r="K46" s="31">
        <v>0</v>
      </c>
      <c r="L46" s="31">
        <v>135384.06</v>
      </c>
      <c r="M46" s="31">
        <v>157309.75</v>
      </c>
      <c r="N46" s="35"/>
      <c r="O46" s="31">
        <v>0</v>
      </c>
      <c r="P46" s="31">
        <v>0</v>
      </c>
      <c r="Q46" s="31">
        <v>0</v>
      </c>
    </row>
    <row r="47" spans="1:17" ht="15" customHeight="1">
      <c r="A47" s="22" t="s">
        <v>85</v>
      </c>
      <c r="B47" s="23" t="s">
        <v>86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4"/>
      <c r="I47" s="25">
        <v>72964.89</v>
      </c>
      <c r="J47" s="26">
        <v>0</v>
      </c>
      <c r="K47" s="31">
        <v>72964.89</v>
      </c>
      <c r="L47" s="31">
        <v>0</v>
      </c>
      <c r="M47" s="31">
        <v>0</v>
      </c>
      <c r="N47" s="35"/>
      <c r="O47" s="31">
        <v>0</v>
      </c>
      <c r="P47" s="31">
        <v>0</v>
      </c>
      <c r="Q47" s="31">
        <v>0</v>
      </c>
    </row>
    <row r="48" spans="1:17" ht="15" customHeight="1">
      <c r="A48" s="22" t="s">
        <v>87</v>
      </c>
      <c r="B48" s="23" t="s">
        <v>88</v>
      </c>
      <c r="C48" s="24">
        <v>88019.74</v>
      </c>
      <c r="D48" s="25">
        <v>0</v>
      </c>
      <c r="E48" s="25">
        <v>672.16</v>
      </c>
      <c r="F48" s="25">
        <v>0</v>
      </c>
      <c r="G48" s="25">
        <v>0</v>
      </c>
      <c r="H48" s="34"/>
      <c r="I48" s="25">
        <v>63768.28</v>
      </c>
      <c r="J48" s="26">
        <v>-732.28</v>
      </c>
      <c r="K48" s="31">
        <v>0</v>
      </c>
      <c r="L48" s="31">
        <v>79616.36</v>
      </c>
      <c r="M48" s="31">
        <v>72111.55</v>
      </c>
      <c r="N48" s="35"/>
      <c r="O48" s="31">
        <v>0</v>
      </c>
      <c r="P48" s="31">
        <v>0</v>
      </c>
      <c r="Q48" s="31">
        <v>0</v>
      </c>
    </row>
    <row r="49" spans="1:17" ht="15" customHeight="1">
      <c r="A49" s="22" t="s">
        <v>89</v>
      </c>
      <c r="B49" s="23" t="s">
        <v>90</v>
      </c>
      <c r="C49" s="24">
        <v>12829.86</v>
      </c>
      <c r="D49" s="25">
        <v>0</v>
      </c>
      <c r="E49" s="25">
        <v>0</v>
      </c>
      <c r="F49" s="25">
        <v>0</v>
      </c>
      <c r="G49" s="25">
        <v>0</v>
      </c>
      <c r="H49" s="34"/>
      <c r="I49" s="25">
        <v>7023.91</v>
      </c>
      <c r="J49" s="26">
        <v>0</v>
      </c>
      <c r="K49" s="31">
        <v>0</v>
      </c>
      <c r="L49" s="31">
        <v>4457.35</v>
      </c>
      <c r="M49" s="31">
        <v>15396.42</v>
      </c>
      <c r="N49" s="35"/>
      <c r="O49" s="31">
        <v>0</v>
      </c>
      <c r="P49" s="31">
        <v>0</v>
      </c>
      <c r="Q49" s="31">
        <v>0</v>
      </c>
    </row>
    <row r="50" spans="1:17" ht="15" customHeight="1">
      <c r="A50" s="22" t="s">
        <v>91</v>
      </c>
      <c r="B50" s="23" t="s">
        <v>92</v>
      </c>
      <c r="C50" s="24">
        <v>14232.86</v>
      </c>
      <c r="D50" s="25">
        <v>0</v>
      </c>
      <c r="E50" s="25">
        <v>0</v>
      </c>
      <c r="F50" s="25">
        <v>0</v>
      </c>
      <c r="G50" s="25">
        <v>0</v>
      </c>
      <c r="H50" s="34"/>
      <c r="I50" s="25">
        <v>34018.61</v>
      </c>
      <c r="J50" s="26">
        <v>0</v>
      </c>
      <c r="K50" s="31">
        <v>0</v>
      </c>
      <c r="L50" s="31">
        <v>33546.87</v>
      </c>
      <c r="M50" s="31">
        <v>14704.6</v>
      </c>
      <c r="N50" s="35"/>
      <c r="O50" s="31">
        <v>0</v>
      </c>
      <c r="P50" s="31">
        <v>0</v>
      </c>
      <c r="Q50" s="31">
        <v>0</v>
      </c>
    </row>
    <row r="51" spans="1:17" ht="15" customHeight="1">
      <c r="A51" s="22" t="s">
        <v>93</v>
      </c>
      <c r="B51" s="23" t="s">
        <v>94</v>
      </c>
      <c r="C51" s="24">
        <v>47215.39</v>
      </c>
      <c r="D51" s="25">
        <v>0</v>
      </c>
      <c r="E51" s="25">
        <v>0</v>
      </c>
      <c r="F51" s="25">
        <v>0</v>
      </c>
      <c r="G51" s="25">
        <v>0</v>
      </c>
      <c r="H51" s="34"/>
      <c r="I51" s="25">
        <v>41752.43</v>
      </c>
      <c r="J51" s="26">
        <v>-95</v>
      </c>
      <c r="K51" s="31">
        <v>0</v>
      </c>
      <c r="L51" s="31">
        <v>40438.32</v>
      </c>
      <c r="M51" s="31">
        <v>48434.5</v>
      </c>
      <c r="N51" s="35"/>
      <c r="O51" s="31">
        <v>0</v>
      </c>
      <c r="P51" s="31">
        <v>0</v>
      </c>
      <c r="Q51" s="31">
        <v>0</v>
      </c>
    </row>
    <row r="52" spans="1:17" ht="15" customHeight="1">
      <c r="A52" s="22" t="s">
        <v>95</v>
      </c>
      <c r="B52" s="23" t="s">
        <v>96</v>
      </c>
      <c r="C52" s="24"/>
      <c r="D52" s="25"/>
      <c r="E52" s="25"/>
      <c r="F52" s="25"/>
      <c r="G52" s="25"/>
      <c r="H52" s="34"/>
      <c r="I52" s="25"/>
      <c r="J52" s="26">
        <f>-(C52+D52+E52+F52+G52+I52)+(M52+L52+K52)</f>
        <v>0</v>
      </c>
      <c r="K52" s="31"/>
      <c r="L52" s="31"/>
      <c r="M52" s="31"/>
      <c r="N52" s="35"/>
      <c r="O52" s="31"/>
      <c r="P52" s="31"/>
      <c r="Q52" s="31"/>
    </row>
    <row r="53" spans="1:17" ht="15" customHeight="1">
      <c r="A53" s="22" t="s">
        <v>97</v>
      </c>
      <c r="B53" s="23" t="s">
        <v>98</v>
      </c>
      <c r="C53" s="63">
        <v>16596.73</v>
      </c>
      <c r="D53" s="64">
        <v>0</v>
      </c>
      <c r="E53" s="64">
        <v>2320.73</v>
      </c>
      <c r="F53" s="64">
        <v>0</v>
      </c>
      <c r="G53" s="64">
        <v>0</v>
      </c>
      <c r="H53" s="34"/>
      <c r="I53" s="64">
        <v>21119.33</v>
      </c>
      <c r="J53" s="65">
        <v>0</v>
      </c>
      <c r="K53" s="31">
        <v>171.01</v>
      </c>
      <c r="L53" s="31">
        <v>29611.66</v>
      </c>
      <c r="M53" s="31">
        <v>10254.12</v>
      </c>
      <c r="N53" s="35"/>
      <c r="O53" s="31">
        <v>0</v>
      </c>
      <c r="P53" s="31">
        <v>0</v>
      </c>
      <c r="Q53" s="31">
        <v>0</v>
      </c>
    </row>
    <row r="54" spans="1:17" ht="15.75" customHeight="1" thickBot="1">
      <c r="A54" s="37" t="s">
        <v>99</v>
      </c>
      <c r="B54" s="23" t="s">
        <v>100</v>
      </c>
      <c r="C54" s="66">
        <v>0</v>
      </c>
      <c r="D54" s="67">
        <v>0</v>
      </c>
      <c r="E54" s="67">
        <v>0</v>
      </c>
      <c r="F54" s="67">
        <v>0</v>
      </c>
      <c r="G54" s="67">
        <v>0</v>
      </c>
      <c r="H54" s="40"/>
      <c r="I54" s="68">
        <v>42983.86</v>
      </c>
      <c r="J54" s="69">
        <v>0</v>
      </c>
      <c r="K54" s="42">
        <v>42983.86</v>
      </c>
      <c r="L54" s="42">
        <v>0</v>
      </c>
      <c r="M54" s="42">
        <v>0</v>
      </c>
      <c r="N54" s="35"/>
      <c r="O54" s="70">
        <v>0</v>
      </c>
      <c r="P54" s="71">
        <v>0</v>
      </c>
      <c r="Q54" s="72">
        <v>0</v>
      </c>
    </row>
    <row r="55" spans="1:17" ht="16.5" customHeight="1" thickBot="1" thickTop="1">
      <c r="A55" s="73"/>
      <c r="B55" s="48" t="s">
        <v>53</v>
      </c>
      <c r="C55" s="74">
        <f aca="true" t="shared" si="1" ref="C55:M55">SUM(C29:C54)</f>
        <v>6546009.080000001</v>
      </c>
      <c r="D55" s="75">
        <f t="shared" si="1"/>
        <v>161611.07</v>
      </c>
      <c r="E55" s="75">
        <f t="shared" si="1"/>
        <v>63827.59000000001</v>
      </c>
      <c r="F55" s="75">
        <f t="shared" si="1"/>
        <v>324.17</v>
      </c>
      <c r="G55" s="75">
        <f t="shared" si="1"/>
        <v>0</v>
      </c>
      <c r="H55" s="75">
        <f t="shared" si="1"/>
        <v>0</v>
      </c>
      <c r="I55" s="75">
        <f t="shared" si="1"/>
        <v>6298241.5200000005</v>
      </c>
      <c r="J55" s="76">
        <f t="shared" si="1"/>
        <v>1.4551915228366852E-11</v>
      </c>
      <c r="K55" s="77">
        <f t="shared" si="1"/>
        <v>507974.98999999993</v>
      </c>
      <c r="L55" s="77">
        <f t="shared" si="1"/>
        <v>5585739.1</v>
      </c>
      <c r="M55" s="77">
        <f t="shared" si="1"/>
        <v>6976299.399999999</v>
      </c>
      <c r="N55" s="53"/>
      <c r="O55" s="78">
        <f>SUM(O29:O54)</f>
        <v>22921.33</v>
      </c>
      <c r="P55" s="50">
        <f>SUM(P29:P54)</f>
        <v>147928.84</v>
      </c>
      <c r="Q55" s="52">
        <f>SUM(Q29:Q54)</f>
        <v>3356.53</v>
      </c>
    </row>
    <row r="56" spans="2:15" ht="15.75" customHeight="1" thickTop="1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1:16" ht="15" customHeight="1">
      <c r="A57" s="35" t="s">
        <v>101</v>
      </c>
      <c r="B57" s="35"/>
      <c r="C57" s="79"/>
      <c r="D57" s="35" t="s">
        <v>102</v>
      </c>
      <c r="E57" s="80"/>
      <c r="F57" s="35"/>
      <c r="G57" s="35" t="s">
        <v>103</v>
      </c>
      <c r="H57" s="35"/>
      <c r="I57" s="35"/>
      <c r="J57" s="35" t="s">
        <v>104</v>
      </c>
      <c r="K57" s="80">
        <v>0</v>
      </c>
      <c r="L57" s="79"/>
      <c r="M57" s="79"/>
      <c r="N57" s="79"/>
      <c r="O57" s="79"/>
      <c r="P57" s="79"/>
    </row>
    <row r="58" spans="1:17" ht="15" customHeight="1">
      <c r="A58" s="35" t="s">
        <v>105</v>
      </c>
      <c r="B58" s="35"/>
      <c r="C58" s="79"/>
      <c r="D58" s="35" t="s">
        <v>102</v>
      </c>
      <c r="E58" s="80">
        <v>0</v>
      </c>
      <c r="F58" s="35"/>
      <c r="G58" s="35"/>
      <c r="H58" s="35"/>
      <c r="I58" s="35"/>
      <c r="J58" s="35"/>
      <c r="K58" s="35"/>
      <c r="L58" s="79"/>
      <c r="M58" s="79"/>
      <c r="N58" s="79"/>
      <c r="O58" s="79"/>
      <c r="P58" s="79"/>
      <c r="Q58" s="79"/>
    </row>
    <row r="59" spans="1:17" ht="15" customHeight="1">
      <c r="A59" s="35" t="s">
        <v>106</v>
      </c>
      <c r="B59" s="35"/>
      <c r="C59" s="79"/>
      <c r="D59" s="35" t="s">
        <v>102</v>
      </c>
      <c r="E59" s="80">
        <v>0</v>
      </c>
      <c r="F59" s="35"/>
      <c r="G59" s="35" t="s">
        <v>107</v>
      </c>
      <c r="H59" s="35"/>
      <c r="I59" s="35"/>
      <c r="J59" s="35" t="s">
        <v>104</v>
      </c>
      <c r="K59" s="80">
        <v>0</v>
      </c>
      <c r="L59" s="79"/>
      <c r="M59" s="79"/>
      <c r="N59" s="79"/>
      <c r="O59" s="79"/>
      <c r="P59" s="79"/>
      <c r="Q59" s="79"/>
    </row>
    <row r="60" spans="2:17" ht="15" customHeight="1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</sheetData>
  <sheetProtection/>
  <mergeCells count="14">
    <mergeCell ref="B1:D1"/>
    <mergeCell ref="E1:K1"/>
    <mergeCell ref="P1:Q1"/>
    <mergeCell ref="B2:D2"/>
    <mergeCell ref="B3:D3"/>
    <mergeCell ref="E4:K4"/>
    <mergeCell ref="B10:D10"/>
    <mergeCell ref="B28:D28"/>
    <mergeCell ref="B5:D5"/>
    <mergeCell ref="E5:K5"/>
    <mergeCell ref="L6:Q6"/>
    <mergeCell ref="L7:Q7"/>
    <mergeCell ref="L8:Q8"/>
    <mergeCell ref="L9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Propersi Carla</cp:lastModifiedBy>
  <cp:lastPrinted>2024-03-08T08:30:52Z</cp:lastPrinted>
  <dcterms:created xsi:type="dcterms:W3CDTF">2014-06-24T11:08:27Z</dcterms:created>
  <dcterms:modified xsi:type="dcterms:W3CDTF">2024-03-08T08:31:04Z</dcterms:modified>
  <cp:category/>
  <cp:version/>
  <cp:contentType/>
  <cp:contentStatus/>
</cp:coreProperties>
</file>