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85" activeTab="0"/>
  </bookViews>
  <sheets>
    <sheet name="Mensile" sheetId="1" r:id="rId1"/>
    <sheet name="Aggregato" sheetId="2" r:id="rId2"/>
  </sheets>
  <definedNames/>
  <calcPr fullCalcOnLoad="1"/>
</workbook>
</file>

<file path=xl/sharedStrings.xml><?xml version="1.0" encoding="utf-8"?>
<sst xmlns="http://schemas.openxmlformats.org/spreadsheetml/2006/main" count="530" uniqueCount="265">
  <si>
    <t>BOLLETTINO PETROLIFERO</t>
  </si>
  <si>
    <t>VENDITE  PROVINCIALI</t>
  </si>
  <si>
    <t>la materia è espressa in TONNELLATE intere</t>
  </si>
  <si>
    <t>DI GPL e LUBRIFICANTI</t>
  </si>
  <si>
    <t>Report costruito su dati provvisori</t>
  </si>
  <si>
    <t>Periodo: agosto 2022</t>
  </si>
  <si>
    <t>Provincia</t>
  </si>
  <si>
    <t>G.P.L.</t>
  </si>
  <si>
    <t>GPL Autotrazione Rete</t>
  </si>
  <si>
    <t>GPL Combustione</t>
  </si>
  <si>
    <t>Lubrificanti</t>
  </si>
  <si>
    <t>Codice</t>
  </si>
  <si>
    <t>Nome</t>
  </si>
  <si>
    <t>Totale</t>
  </si>
  <si>
    <t>Autotraz.</t>
  </si>
  <si>
    <t>Bombole</t>
  </si>
  <si>
    <t>Serbatoi</t>
  </si>
  <si>
    <t>Rete</t>
  </si>
  <si>
    <t>AL</t>
  </si>
  <si>
    <t>ALESSANDRIA</t>
  </si>
  <si>
    <t>AT</t>
  </si>
  <si>
    <t>ASTI</t>
  </si>
  <si>
    <t>BI</t>
  </si>
  <si>
    <t>BIELLA</t>
  </si>
  <si>
    <t>CN</t>
  </si>
  <si>
    <t>CUNEO</t>
  </si>
  <si>
    <t>NO</t>
  </si>
  <si>
    <t>NOVARA</t>
  </si>
  <si>
    <t>TO</t>
  </si>
  <si>
    <t>TORINO</t>
  </si>
  <si>
    <t>VB</t>
  </si>
  <si>
    <t>VERBANIA-CUSIO-OSSOLA</t>
  </si>
  <si>
    <t>VC</t>
  </si>
  <si>
    <t>VERCELLI</t>
  </si>
  <si>
    <t>PIEMONTE</t>
  </si>
  <si>
    <t>AO</t>
  </si>
  <si>
    <t>AOSTA</t>
  </si>
  <si>
    <t>VALLE D'AOSTA</t>
  </si>
  <si>
    <t>GE</t>
  </si>
  <si>
    <t>GENOVA</t>
  </si>
  <si>
    <t>IM</t>
  </si>
  <si>
    <t>IMPERIA</t>
  </si>
  <si>
    <t>SP</t>
  </si>
  <si>
    <t>LA SPEZIA</t>
  </si>
  <si>
    <t>SV</t>
  </si>
  <si>
    <t>SAVONA</t>
  </si>
  <si>
    <t>LIGURIA</t>
  </si>
  <si>
    <t>BG</t>
  </si>
  <si>
    <t>BERGAMO</t>
  </si>
  <si>
    <t>BS</t>
  </si>
  <si>
    <t>BRESCIA</t>
  </si>
  <si>
    <t>CO</t>
  </si>
  <si>
    <t>COMO</t>
  </si>
  <si>
    <t>CR</t>
  </si>
  <si>
    <t>CREMONA</t>
  </si>
  <si>
    <t>LC</t>
  </si>
  <si>
    <t>LECCO</t>
  </si>
  <si>
    <t>LO</t>
  </si>
  <si>
    <t>LODI</t>
  </si>
  <si>
    <t>MN</t>
  </si>
  <si>
    <t>MANTOVA</t>
  </si>
  <si>
    <t>MI</t>
  </si>
  <si>
    <t>MILANO</t>
  </si>
  <si>
    <t>MB</t>
  </si>
  <si>
    <t>MONZA E BRIANZA</t>
  </si>
  <si>
    <t>PV</t>
  </si>
  <si>
    <t>PAVIA</t>
  </si>
  <si>
    <t>SO</t>
  </si>
  <si>
    <t>SONDRIO</t>
  </si>
  <si>
    <t>VA</t>
  </si>
  <si>
    <t>VARESE</t>
  </si>
  <si>
    <t>LOMBARDIA</t>
  </si>
  <si>
    <t>BZ</t>
  </si>
  <si>
    <t>BOLZANO</t>
  </si>
  <si>
    <t>TN</t>
  </si>
  <si>
    <t>TRENTO</t>
  </si>
  <si>
    <t>TRENTINO-ALTO ADIGE</t>
  </si>
  <si>
    <t>GO</t>
  </si>
  <si>
    <t>GORIZIA</t>
  </si>
  <si>
    <t>PN</t>
  </si>
  <si>
    <t>PORDENONE</t>
  </si>
  <si>
    <t>TS</t>
  </si>
  <si>
    <t>TRIESTE</t>
  </si>
  <si>
    <t>UD</t>
  </si>
  <si>
    <t>UDINE</t>
  </si>
  <si>
    <t>FRIULI-VENEZIA GIULIA</t>
  </si>
  <si>
    <t>BL</t>
  </si>
  <si>
    <t>BELLUNO</t>
  </si>
  <si>
    <t>PD</t>
  </si>
  <si>
    <t>PADOVA</t>
  </si>
  <si>
    <t>RO</t>
  </si>
  <si>
    <t>ROVIGO</t>
  </si>
  <si>
    <t>TV</t>
  </si>
  <si>
    <t>TREVISO</t>
  </si>
  <si>
    <t>VE</t>
  </si>
  <si>
    <t>VENEZIA</t>
  </si>
  <si>
    <t>VR</t>
  </si>
  <si>
    <t>VERONA</t>
  </si>
  <si>
    <t>VI</t>
  </si>
  <si>
    <t>VICENZA</t>
  </si>
  <si>
    <t>VENETO</t>
  </si>
  <si>
    <t>BO</t>
  </si>
  <si>
    <t>BOLOGNA</t>
  </si>
  <si>
    <t>FE</t>
  </si>
  <si>
    <t>FERRARA</t>
  </si>
  <si>
    <t>FC</t>
  </si>
  <si>
    <t>FORLI'-CESENA</t>
  </si>
  <si>
    <t>MO</t>
  </si>
  <si>
    <t>MODENA</t>
  </si>
  <si>
    <t>PR</t>
  </si>
  <si>
    <t>PARMA</t>
  </si>
  <si>
    <t>PC</t>
  </si>
  <si>
    <t>PIACENZA</t>
  </si>
  <si>
    <t>RA</t>
  </si>
  <si>
    <t>RAVENNA</t>
  </si>
  <si>
    <t>RE</t>
  </si>
  <si>
    <t>REGGIO EMILIA</t>
  </si>
  <si>
    <t>RN</t>
  </si>
  <si>
    <t>RIMINI</t>
  </si>
  <si>
    <t>EMILIA-ROMAGNA</t>
  </si>
  <si>
    <t>AR</t>
  </si>
  <si>
    <t>AREZZO</t>
  </si>
  <si>
    <t>FI</t>
  </si>
  <si>
    <t>FIRENZE</t>
  </si>
  <si>
    <t>GR</t>
  </si>
  <si>
    <t>GROSSETO</t>
  </si>
  <si>
    <t>LI</t>
  </si>
  <si>
    <t>LIVORNO</t>
  </si>
  <si>
    <t>LU</t>
  </si>
  <si>
    <t>LUCCA</t>
  </si>
  <si>
    <t>MS</t>
  </si>
  <si>
    <t>MASSA CARRARA</t>
  </si>
  <si>
    <t>PI</t>
  </si>
  <si>
    <t>PISA</t>
  </si>
  <si>
    <t>PT</t>
  </si>
  <si>
    <t>PISTOIA</t>
  </si>
  <si>
    <t>PO</t>
  </si>
  <si>
    <t>PRATO</t>
  </si>
  <si>
    <t>SI</t>
  </si>
  <si>
    <t>SIENA</t>
  </si>
  <si>
    <t>TOSCANA</t>
  </si>
  <si>
    <t>AN</t>
  </si>
  <si>
    <t>ANCONA</t>
  </si>
  <si>
    <t>AP</t>
  </si>
  <si>
    <t>ASCOLI PICENO</t>
  </si>
  <si>
    <t>FM</t>
  </si>
  <si>
    <t>FERMO</t>
  </si>
  <si>
    <t>MC</t>
  </si>
  <si>
    <t>MACERATA</t>
  </si>
  <si>
    <t>PU</t>
  </si>
  <si>
    <t>PESARO URBINO</t>
  </si>
  <si>
    <t>MARCHE</t>
  </si>
  <si>
    <t>PG</t>
  </si>
  <si>
    <t>PERUGIA</t>
  </si>
  <si>
    <t>TR</t>
  </si>
  <si>
    <t>TERNI</t>
  </si>
  <si>
    <t>UMBRIA</t>
  </si>
  <si>
    <t>FR</t>
  </si>
  <si>
    <t>FROSINONE</t>
  </si>
  <si>
    <t>LT</t>
  </si>
  <si>
    <t>LATINA</t>
  </si>
  <si>
    <t>RI</t>
  </si>
  <si>
    <t>RIETI</t>
  </si>
  <si>
    <t>RM</t>
  </si>
  <si>
    <t>ROMA</t>
  </si>
  <si>
    <t>VT</t>
  </si>
  <si>
    <t>VITERBO</t>
  </si>
  <si>
    <t>LAZIO</t>
  </si>
  <si>
    <t>CB</t>
  </si>
  <si>
    <t>CAMPOBASSO</t>
  </si>
  <si>
    <t>IS</t>
  </si>
  <si>
    <t>ISERNIA</t>
  </si>
  <si>
    <t>MOLISE</t>
  </si>
  <si>
    <t>CH</t>
  </si>
  <si>
    <t>CHIETI</t>
  </si>
  <si>
    <t>AQ</t>
  </si>
  <si>
    <t>L'AQUILA</t>
  </si>
  <si>
    <t>PE</t>
  </si>
  <si>
    <t>PESCARA</t>
  </si>
  <si>
    <t>TE</t>
  </si>
  <si>
    <t>TERAMO</t>
  </si>
  <si>
    <t>ABRUZZO</t>
  </si>
  <si>
    <t>AV</t>
  </si>
  <si>
    <t>AVELLINO</t>
  </si>
  <si>
    <t>BN</t>
  </si>
  <si>
    <t>BENEVENTO</t>
  </si>
  <si>
    <t>CE</t>
  </si>
  <si>
    <t>CASERTA</t>
  </si>
  <si>
    <t>NA</t>
  </si>
  <si>
    <t>NAPOLI</t>
  </si>
  <si>
    <t>SA</t>
  </si>
  <si>
    <t>SALERNO</t>
  </si>
  <si>
    <t>CAMPANIA</t>
  </si>
  <si>
    <t>BA</t>
  </si>
  <si>
    <t>BARI</t>
  </si>
  <si>
    <t>BT</t>
  </si>
  <si>
    <t>BARLETTA-ANDRIA-TRANI</t>
  </si>
  <si>
    <t>BR</t>
  </si>
  <si>
    <t>BRINDISI</t>
  </si>
  <si>
    <t>FG</t>
  </si>
  <si>
    <t>FOGGIA</t>
  </si>
  <si>
    <t>LE</t>
  </si>
  <si>
    <t>LECCE</t>
  </si>
  <si>
    <t>TA</t>
  </si>
  <si>
    <t>TARANTO</t>
  </si>
  <si>
    <t>PUGLIA</t>
  </si>
  <si>
    <t>MT</t>
  </si>
  <si>
    <t>MATERA</t>
  </si>
  <si>
    <t>PZ</t>
  </si>
  <si>
    <t>POTENZA</t>
  </si>
  <si>
    <t>BASILICATA</t>
  </si>
  <si>
    <t>CZ</t>
  </si>
  <si>
    <t>CATANZARO</t>
  </si>
  <si>
    <t>CS</t>
  </si>
  <si>
    <t>COSENZA</t>
  </si>
  <si>
    <t>KR</t>
  </si>
  <si>
    <t>CROTONE</t>
  </si>
  <si>
    <t>RC</t>
  </si>
  <si>
    <t>REGGIO CALABRIA</t>
  </si>
  <si>
    <t>VV</t>
  </si>
  <si>
    <t>VIBO VALENTIA</t>
  </si>
  <si>
    <t>CALABRIA</t>
  </si>
  <si>
    <t>AG</t>
  </si>
  <si>
    <t>AGRIGENTO</t>
  </si>
  <si>
    <t>CL</t>
  </si>
  <si>
    <t>CALTANISSETTA</t>
  </si>
  <si>
    <t>CT</t>
  </si>
  <si>
    <t>CATANIA</t>
  </si>
  <si>
    <t>EN</t>
  </si>
  <si>
    <t>ENNA</t>
  </si>
  <si>
    <t>ME</t>
  </si>
  <si>
    <t>MESSINA</t>
  </si>
  <si>
    <t>PA</t>
  </si>
  <si>
    <t>PALERMO</t>
  </si>
  <si>
    <t>RG</t>
  </si>
  <si>
    <t>RAGUSA</t>
  </si>
  <si>
    <t>SR</t>
  </si>
  <si>
    <t>SIRACUSA</t>
  </si>
  <si>
    <t>TP</t>
  </si>
  <si>
    <t>TRAPANI</t>
  </si>
  <si>
    <t>SICILIA</t>
  </si>
  <si>
    <t>CA</t>
  </si>
  <si>
    <t>CAGLIARI</t>
  </si>
  <si>
    <t>CI</t>
  </si>
  <si>
    <t>CARBONIA-IGLESIAS</t>
  </si>
  <si>
    <t>VS</t>
  </si>
  <si>
    <t>MEDIO CAMPIDANO</t>
  </si>
  <si>
    <t>NU</t>
  </si>
  <si>
    <t>NUORO</t>
  </si>
  <si>
    <t>OG</t>
  </si>
  <si>
    <t>OGLIASTRA</t>
  </si>
  <si>
    <t>OT</t>
  </si>
  <si>
    <t>OLBIA-TEMPIO</t>
  </si>
  <si>
    <t>OR</t>
  </si>
  <si>
    <t>ORISTANO</t>
  </si>
  <si>
    <t>SS</t>
  </si>
  <si>
    <t>SASSARI</t>
  </si>
  <si>
    <t>SU</t>
  </si>
  <si>
    <t>SUD SARDEGNA</t>
  </si>
  <si>
    <t>SARDEGNA</t>
  </si>
  <si>
    <t>TT</t>
  </si>
  <si>
    <t>TOTALE  ITALIA</t>
  </si>
  <si>
    <t>Periodo: gennaio-agosto 2022</t>
  </si>
  <si>
    <t>Ministero dell'ambiente e della sicurezza energetica</t>
  </si>
  <si>
    <t>DGIS DIV.2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</si>
</sst>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49">
    <font>
      <sz val="10"/>
      <color indexed="8"/>
      <name val="Times New Roman"/>
      <family val="0"/>
    </font>
    <font>
      <sz val="10"/>
      <color indexed="8"/>
      <name val="Calibri"/>
      <family val="0"/>
    </font>
    <font>
      <b/>
      <sz val="10"/>
      <color indexed="10"/>
      <name val="Calibri"/>
      <family val="0"/>
    </font>
    <font>
      <b/>
      <sz val="12"/>
      <color indexed="10"/>
      <name val="Calibri"/>
      <family val="0"/>
    </font>
    <font>
      <sz val="10"/>
      <color indexed="10"/>
      <name val="Calibri"/>
      <family val="0"/>
    </font>
    <font>
      <sz val="8"/>
      <color indexed="13"/>
      <name val="Calibri"/>
      <family val="0"/>
    </font>
    <font>
      <b/>
      <sz val="11"/>
      <color indexed="10"/>
      <name val="Calibri"/>
      <family val="0"/>
    </font>
    <font>
      <b/>
      <sz val="9"/>
      <color indexed="10"/>
      <name val="Calibri"/>
      <family val="0"/>
    </font>
    <font>
      <b/>
      <sz val="8"/>
      <color indexed="10"/>
      <name val="Calibri"/>
      <family val="0"/>
    </font>
    <font>
      <sz val="9"/>
      <color indexed="8"/>
      <name val="Calibri"/>
      <family val="0"/>
    </font>
    <font>
      <sz val="9"/>
      <color indexed="9"/>
      <name val="Calibri"/>
      <family val="0"/>
    </font>
    <font>
      <b/>
      <sz val="9"/>
      <color indexed="9"/>
      <name val="Calibri"/>
      <family val="0"/>
    </font>
    <font>
      <sz val="10"/>
      <color indexed="9"/>
      <name val="Calibri"/>
      <family val="0"/>
    </font>
    <font>
      <b/>
      <sz val="10"/>
      <color indexed="9"/>
      <name val="Calibri"/>
      <family val="0"/>
    </font>
    <font>
      <b/>
      <sz val="10"/>
      <color indexed="8"/>
      <name val="Calibr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b/>
      <sz val="11"/>
      <color indexed="15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15"/>
      </left>
      <right>
        <color indexed="63"/>
      </right>
      <top style="thin">
        <color indexed="14"/>
      </top>
      <bottom style="double">
        <color indexed="14"/>
      </bottom>
    </border>
    <border>
      <left style="thin">
        <color indexed="14"/>
      </left>
      <right style="thin">
        <color indexed="15"/>
      </right>
      <top style="thin">
        <color indexed="14"/>
      </top>
      <bottom style="double">
        <color indexed="14"/>
      </bottom>
    </border>
    <border>
      <left style="thin">
        <color indexed="15"/>
      </left>
      <right style="thin">
        <color indexed="14"/>
      </right>
      <top style="thin">
        <color indexed="14"/>
      </top>
      <bottom style="double">
        <color indexed="14"/>
      </bottom>
    </border>
    <border>
      <left>
        <color indexed="63"/>
      </left>
      <right>
        <color indexed="63"/>
      </right>
      <top style="thin">
        <color indexed="14"/>
      </top>
      <bottom style="double">
        <color indexed="14"/>
      </bottom>
    </border>
    <border>
      <left style="thin">
        <color indexed="14"/>
      </left>
      <right style="thin">
        <color indexed="14"/>
      </right>
      <top style="thin">
        <color indexed="14"/>
      </top>
      <bottom style="double">
        <color indexed="14"/>
      </bottom>
    </border>
    <border>
      <left>
        <color indexed="63"/>
      </left>
      <right style="thin">
        <color indexed="15"/>
      </right>
      <top style="thin">
        <color indexed="14"/>
      </top>
      <bottom style="double">
        <color indexed="14"/>
      </bottom>
    </border>
    <border>
      <left style="hair">
        <color indexed="15"/>
      </left>
      <right style="thin">
        <color indexed="15"/>
      </right>
      <top style="thin">
        <color indexed="14"/>
      </top>
      <bottom style="double">
        <color indexed="14"/>
      </bottom>
    </border>
    <border>
      <left style="thin">
        <color indexed="15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5"/>
      </left>
      <right>
        <color indexed="63"/>
      </right>
      <top>
        <color indexed="63"/>
      </top>
      <bottom style="thin">
        <color indexed="15"/>
      </bottom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 style="thin">
        <color indexed="15"/>
      </left>
      <right>
        <color indexed="63"/>
      </right>
      <top style="thin">
        <color indexed="15"/>
      </top>
      <bottom style="thin">
        <color indexed="15"/>
      </bottom>
    </border>
    <border>
      <left style="thin">
        <color indexed="15"/>
      </left>
      <right>
        <color indexed="63"/>
      </right>
      <top style="hair">
        <color indexed="15"/>
      </top>
      <bottom style="thin">
        <color indexed="15"/>
      </bottom>
    </border>
    <border>
      <left style="thin">
        <color indexed="15"/>
      </left>
      <right style="thin">
        <color indexed="14"/>
      </right>
      <top style="thin">
        <color indexed="14"/>
      </top>
      <bottom style="thin">
        <color indexed="14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4"/>
      </bottom>
    </border>
    <border>
      <left>
        <color indexed="63"/>
      </left>
      <right>
        <color indexed="63"/>
      </right>
      <top style="double">
        <color indexed="15"/>
      </top>
      <bottom style="thin">
        <color indexed="14"/>
      </bottom>
    </border>
    <border>
      <left style="double">
        <color indexed="15"/>
      </left>
      <right style="thin">
        <color indexed="14"/>
      </right>
      <top style="thin">
        <color indexed="14"/>
      </top>
      <bottom style="thin">
        <color indexed="14"/>
      </bottom>
    </border>
    <border>
      <left style="double">
        <color indexed="15"/>
      </left>
      <right style="thin">
        <color indexed="15"/>
      </right>
      <top>
        <color indexed="63"/>
      </top>
      <bottom style="thin">
        <color indexed="14"/>
      </bottom>
    </border>
    <border>
      <left style="thin">
        <color indexed="15"/>
      </left>
      <right style="thin">
        <color indexed="14"/>
      </right>
      <top>
        <color indexed="63"/>
      </top>
      <bottom style="thin">
        <color indexed="14"/>
      </bottom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thin">
        <color indexed="14"/>
      </left>
      <right style="thin">
        <color indexed="15"/>
      </right>
      <top>
        <color indexed="63"/>
      </top>
      <bottom style="thin">
        <color indexed="14"/>
      </bottom>
    </border>
    <border>
      <left style="thin">
        <color indexed="15"/>
      </left>
      <right style="thin">
        <color indexed="15"/>
      </right>
      <top>
        <color indexed="63"/>
      </top>
      <bottom style="thin">
        <color indexed="14"/>
      </bottom>
    </border>
    <border>
      <left style="thin">
        <color indexed="15"/>
      </left>
      <right>
        <color indexed="63"/>
      </right>
      <top style="thin">
        <color indexed="15"/>
      </top>
      <bottom>
        <color indexed="63"/>
      </bottom>
    </border>
    <border>
      <left>
        <color indexed="63"/>
      </left>
      <right>
        <color indexed="63"/>
      </right>
      <top style="thin">
        <color indexed="15"/>
      </top>
      <bottom>
        <color indexed="63"/>
      </bottom>
    </border>
    <border>
      <left>
        <color indexed="63"/>
      </left>
      <right style="thin">
        <color indexed="15"/>
      </right>
      <top style="thin">
        <color indexed="15"/>
      </top>
      <bottom>
        <color indexed="63"/>
      </bottom>
    </border>
    <border>
      <left style="thin">
        <color indexed="1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5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5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0" fontId="39" fillId="20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</cellStyleXfs>
  <cellXfs count="64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 vertical="center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8" fillId="33" borderId="11" xfId="0" applyFont="1" applyFill="1" applyBorder="1" applyAlignment="1" applyProtection="1">
      <alignment horizontal="center" vertical="center"/>
      <protection/>
    </xf>
    <xf numFmtId="0" fontId="8" fillId="33" borderId="12" xfId="0" applyFont="1" applyFill="1" applyBorder="1" applyAlignment="1" applyProtection="1">
      <alignment horizontal="center" vertical="center"/>
      <protection/>
    </xf>
    <xf numFmtId="0" fontId="8" fillId="33" borderId="13" xfId="0" applyFont="1" applyFill="1" applyBorder="1" applyAlignment="1" applyProtection="1">
      <alignment horizontal="center" vertical="center"/>
      <protection/>
    </xf>
    <xf numFmtId="0" fontId="8" fillId="33" borderId="14" xfId="0" applyFont="1" applyFill="1" applyBorder="1" applyAlignment="1" applyProtection="1">
      <alignment horizontal="center" vertical="center"/>
      <protection/>
    </xf>
    <xf numFmtId="0" fontId="8" fillId="33" borderId="15" xfId="0" applyFont="1" applyFill="1" applyBorder="1" applyAlignment="1" applyProtection="1">
      <alignment horizontal="center" vertical="center"/>
      <protection/>
    </xf>
    <xf numFmtId="0" fontId="8" fillId="33" borderId="16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9" fillId="0" borderId="17" xfId="0" applyFont="1" applyFill="1" applyBorder="1" applyAlignment="1" applyProtection="1">
      <alignment horizontal="center"/>
      <protection/>
    </xf>
    <xf numFmtId="0" fontId="9" fillId="0" borderId="18" xfId="0" applyFont="1" applyFill="1" applyBorder="1" applyAlignment="1" applyProtection="1">
      <alignment/>
      <protection/>
    </xf>
    <xf numFmtId="2" fontId="1" fillId="0" borderId="17" xfId="0" applyNumberFormat="1" applyFont="1" applyFill="1" applyBorder="1" applyAlignment="1" applyProtection="1">
      <alignment/>
      <protection locked="0"/>
    </xf>
    <xf numFmtId="0" fontId="9" fillId="0" borderId="19" xfId="0" applyFont="1" applyFill="1" applyBorder="1" applyAlignment="1" applyProtection="1">
      <alignment horizontal="center"/>
      <protection/>
    </xf>
    <xf numFmtId="0" fontId="9" fillId="0" borderId="20" xfId="0" applyFont="1" applyFill="1" applyBorder="1" applyAlignment="1" applyProtection="1">
      <alignment/>
      <protection/>
    </xf>
    <xf numFmtId="2" fontId="1" fillId="0" borderId="19" xfId="0" applyNumberFormat="1" applyFont="1" applyFill="1" applyBorder="1" applyAlignment="1" applyProtection="1">
      <alignment/>
      <protection locked="0"/>
    </xf>
    <xf numFmtId="0" fontId="10" fillId="34" borderId="19" xfId="0" applyFont="1" applyFill="1" applyBorder="1" applyAlignment="1" applyProtection="1">
      <alignment horizontal="center"/>
      <protection/>
    </xf>
    <xf numFmtId="0" fontId="11" fillId="34" borderId="20" xfId="0" applyFont="1" applyFill="1" applyBorder="1" applyAlignment="1" applyProtection="1">
      <alignment/>
      <protection/>
    </xf>
    <xf numFmtId="2" fontId="12" fillId="34" borderId="19" xfId="0" applyNumberFormat="1" applyFont="1" applyFill="1" applyBorder="1" applyAlignment="1" applyProtection="1">
      <alignment/>
      <protection/>
    </xf>
    <xf numFmtId="2" fontId="1" fillId="0" borderId="19" xfId="0" applyNumberFormat="1" applyFont="1" applyFill="1" applyBorder="1" applyAlignment="1" applyProtection="1">
      <alignment/>
      <protection/>
    </xf>
    <xf numFmtId="0" fontId="11" fillId="34" borderId="19" xfId="0" applyFont="1" applyFill="1" applyBorder="1" applyAlignment="1" applyProtection="1">
      <alignment horizontal="center"/>
      <protection/>
    </xf>
    <xf numFmtId="0" fontId="9" fillId="0" borderId="19" xfId="0" applyFont="1" applyFill="1" applyBorder="1" applyAlignment="1" applyProtection="1">
      <alignment horizontal="left"/>
      <protection/>
    </xf>
    <xf numFmtId="2" fontId="1" fillId="0" borderId="19" xfId="0" applyNumberFormat="1" applyFont="1" applyFill="1" applyBorder="1" applyAlignment="1" applyProtection="1">
      <alignment horizontal="right"/>
      <protection locked="0"/>
    </xf>
    <xf numFmtId="0" fontId="10" fillId="34" borderId="19" xfId="0" applyFont="1" applyFill="1" applyBorder="1" applyAlignment="1" applyProtection="1">
      <alignment horizontal="left"/>
      <protection/>
    </xf>
    <xf numFmtId="0" fontId="9" fillId="0" borderId="19" xfId="0" applyFont="1" applyFill="1" applyBorder="1" applyAlignment="1" applyProtection="1">
      <alignment/>
      <protection/>
    </xf>
    <xf numFmtId="0" fontId="10" fillId="34" borderId="19" xfId="0" applyFont="1" applyFill="1" applyBorder="1" applyAlignment="1" applyProtection="1">
      <alignment/>
      <protection/>
    </xf>
    <xf numFmtId="2" fontId="1" fillId="0" borderId="21" xfId="0" applyNumberFormat="1" applyFont="1" applyFill="1" applyBorder="1" applyAlignment="1" applyProtection="1">
      <alignment/>
      <protection locked="0"/>
    </xf>
    <xf numFmtId="2" fontId="13" fillId="34" borderId="19" xfId="0" applyNumberFormat="1" applyFont="1" applyFill="1" applyBorder="1" applyAlignment="1" applyProtection="1">
      <alignment/>
      <protection/>
    </xf>
    <xf numFmtId="0" fontId="14" fillId="0" borderId="20" xfId="0" applyFont="1" applyFill="1" applyBorder="1" applyAlignment="1" applyProtection="1">
      <alignment/>
      <protection/>
    </xf>
    <xf numFmtId="0" fontId="2" fillId="33" borderId="22" xfId="0" applyFont="1" applyFill="1" applyBorder="1" applyAlignment="1" applyProtection="1">
      <alignment horizontal="center" vertical="center"/>
      <protection/>
    </xf>
    <xf numFmtId="0" fontId="2" fillId="33" borderId="23" xfId="0" applyFont="1" applyFill="1" applyBorder="1" applyAlignment="1" applyProtection="1">
      <alignment horizontal="center" vertical="center"/>
      <protection/>
    </xf>
    <xf numFmtId="0" fontId="7" fillId="33" borderId="24" xfId="0" applyFont="1" applyFill="1" applyBorder="1" applyAlignment="1" applyProtection="1">
      <alignment horizontal="center" vertical="center" wrapText="1"/>
      <protection/>
    </xf>
    <xf numFmtId="0" fontId="7" fillId="33" borderId="25" xfId="0" applyFont="1" applyFill="1" applyBorder="1" applyAlignment="1" applyProtection="1">
      <alignment horizontal="center" vertical="center"/>
      <protection/>
    </xf>
    <xf numFmtId="0" fontId="2" fillId="33" borderId="26" xfId="0" applyFont="1" applyFill="1" applyBorder="1" applyAlignment="1" applyProtection="1">
      <alignment horizontal="center" vertical="center"/>
      <protection/>
    </xf>
    <xf numFmtId="0" fontId="2" fillId="33" borderId="27" xfId="0" applyFont="1" applyFill="1" applyBorder="1" applyAlignment="1" applyProtection="1">
      <alignment horizontal="center" vertical="center"/>
      <protection/>
    </xf>
    <xf numFmtId="0" fontId="7" fillId="33" borderId="28" xfId="0" applyFont="1" applyFill="1" applyBorder="1" applyAlignment="1" applyProtection="1">
      <alignment horizontal="center" vertical="center" wrapText="1"/>
      <protection/>
    </xf>
    <xf numFmtId="0" fontId="7" fillId="33" borderId="29" xfId="0" applyFont="1" applyFill="1" applyBorder="1" applyAlignment="1" applyProtection="1">
      <alignment horizontal="center" vertical="center"/>
      <protection/>
    </xf>
    <xf numFmtId="0" fontId="2" fillId="33" borderId="30" xfId="0" applyFont="1" applyFill="1" applyBorder="1" applyAlignment="1" applyProtection="1">
      <alignment horizontal="center" vertical="center"/>
      <protection/>
    </xf>
    <xf numFmtId="0" fontId="2" fillId="33" borderId="31" xfId="0" applyFont="1" applyFill="1" applyBorder="1" applyAlignment="1" applyProtection="1">
      <alignment horizontal="center"/>
      <protection/>
    </xf>
    <xf numFmtId="0" fontId="2" fillId="33" borderId="32" xfId="0" applyFont="1" applyFill="1" applyBorder="1" applyAlignment="1" applyProtection="1">
      <alignment horizontal="center"/>
      <protection/>
    </xf>
    <xf numFmtId="0" fontId="3" fillId="33" borderId="32" xfId="0" applyFont="1" applyFill="1" applyBorder="1" applyAlignment="1" applyProtection="1">
      <alignment horizontal="center"/>
      <protection/>
    </xf>
    <xf numFmtId="0" fontId="3" fillId="33" borderId="33" xfId="0" applyFont="1" applyFill="1" applyBorder="1" applyAlignment="1" applyProtection="1">
      <alignment horizontal="center"/>
      <protection/>
    </xf>
    <xf numFmtId="0" fontId="4" fillId="33" borderId="34" xfId="0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 horizontal="center"/>
      <protection/>
    </xf>
    <xf numFmtId="0" fontId="4" fillId="33" borderId="35" xfId="0" applyFont="1" applyFill="1" applyBorder="1" applyAlignment="1" applyProtection="1">
      <alignment/>
      <protection/>
    </xf>
    <xf numFmtId="0" fontId="4" fillId="33" borderId="34" xfId="0" applyFont="1" applyFill="1" applyBorder="1" applyAlignment="1" applyProtection="1">
      <alignment horizontal="center"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2" fillId="33" borderId="35" xfId="0" applyFont="1" applyFill="1" applyBorder="1" applyAlignment="1" applyProtection="1">
      <alignment/>
      <protection/>
    </xf>
    <xf numFmtId="0" fontId="5" fillId="33" borderId="34" xfId="0" applyFont="1" applyFill="1" applyBorder="1" applyAlignment="1" applyProtection="1">
      <alignment horizontal="center"/>
      <protection/>
    </xf>
    <xf numFmtId="0" fontId="5" fillId="33" borderId="0" xfId="0" applyFont="1" applyFill="1" applyBorder="1" applyAlignment="1" applyProtection="1">
      <alignment horizontal="center"/>
      <protection/>
    </xf>
    <xf numFmtId="0" fontId="4" fillId="33" borderId="34" xfId="0" applyFont="1" applyFill="1" applyBorder="1" applyAlignment="1" applyProtection="1">
      <alignment horizontal="center"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4" fillId="33" borderId="35" xfId="0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35" xfId="0" applyFont="1" applyFill="1" applyBorder="1" applyAlignment="1" applyProtection="1">
      <alignment horizontal="center"/>
      <protection/>
    </xf>
    <xf numFmtId="0" fontId="4" fillId="33" borderId="34" xfId="0" applyFont="1" applyFill="1" applyBorder="1" applyAlignment="1" applyProtection="1">
      <alignment/>
      <protection/>
    </xf>
    <xf numFmtId="0" fontId="6" fillId="33" borderId="34" xfId="0" applyFont="1" applyFill="1" applyBorder="1" applyAlignment="1" applyProtection="1">
      <alignment horizontal="center"/>
      <protection/>
    </xf>
    <xf numFmtId="0" fontId="6" fillId="33" borderId="0" xfId="0" applyFont="1" applyFill="1" applyBorder="1" applyAlignment="1" applyProtection="1">
      <alignment horizontal="center"/>
      <protection/>
    </xf>
    <xf numFmtId="0" fontId="4" fillId="33" borderId="18" xfId="0" applyFont="1" applyFill="1" applyBorder="1" applyAlignment="1" applyProtection="1">
      <alignment/>
      <protection/>
    </xf>
    <xf numFmtId="0" fontId="4" fillId="33" borderId="36" xfId="0" applyFont="1" applyFill="1" applyBorder="1" applyAlignment="1" applyProtection="1">
      <alignment/>
      <protection/>
    </xf>
    <xf numFmtId="0" fontId="4" fillId="33" borderId="37" xfId="0" applyFont="1" applyFill="1" applyBorder="1" applyAlignment="1" applyProtection="1">
      <alignment/>
      <protection/>
    </xf>
  </cellXfs>
  <cellStyles count="4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Neutrale" xfId="43"/>
    <cellStyle name="Nota" xfId="44"/>
    <cellStyle name="Output" xfId="45"/>
    <cellStyle name="Testo avviso" xfId="46"/>
    <cellStyle name="Testo descrittivo" xfId="47"/>
    <cellStyle name="Titolo" xfId="48"/>
    <cellStyle name="Titolo 1" xfId="49"/>
    <cellStyle name="Titolo 2" xfId="50"/>
    <cellStyle name="Titolo 3" xfId="51"/>
    <cellStyle name="Titolo 4" xfId="52"/>
    <cellStyle name="Totale" xfId="53"/>
    <cellStyle name="Valore non valido" xfId="54"/>
    <cellStyle name="Valore valido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333399"/>
      <rgbColor rgb="0099CCFF"/>
      <rgbColor rgb="00CCCCFF"/>
      <rgbColor rgb="00FF0000"/>
      <rgbColor rgb="00212121"/>
      <rgbColor rgb="003A3935"/>
      <rgbColor rgb="00003366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46"/>
  <sheetViews>
    <sheetView showGridLines="0" tabSelected="1" zoomScalePageLayoutView="0" workbookViewId="0" topLeftCell="A1">
      <selection activeCell="A15" sqref="A15"/>
    </sheetView>
  </sheetViews>
  <sheetFormatPr defaultColWidth="9.33203125" defaultRowHeight="12.75" customHeight="1"/>
  <cols>
    <col min="1" max="1" width="7.16015625" style="1" customWidth="1"/>
    <col min="2" max="2" width="25.66015625" style="1" customWidth="1"/>
    <col min="3" max="9" width="15.83203125" style="1" customWidth="1"/>
    <col min="10" max="19" width="8.83203125" style="0" customWidth="1"/>
  </cols>
  <sheetData>
    <row r="1" spans="1:9" ht="15.75" customHeight="1">
      <c r="A1" s="39" t="s">
        <v>263</v>
      </c>
      <c r="B1" s="40"/>
      <c r="C1" s="40"/>
      <c r="D1" s="41" t="s">
        <v>0</v>
      </c>
      <c r="E1" s="41"/>
      <c r="F1" s="41"/>
      <c r="G1" s="41"/>
      <c r="H1" s="41"/>
      <c r="I1" s="42"/>
    </row>
    <row r="2" spans="1:9" ht="12" customHeight="1">
      <c r="A2" s="43" t="s">
        <v>264</v>
      </c>
      <c r="B2" s="44"/>
      <c r="C2" s="44"/>
      <c r="D2" s="45"/>
      <c r="E2" s="46"/>
      <c r="F2" s="45"/>
      <c r="G2" s="45"/>
      <c r="H2" s="45"/>
      <c r="I2" s="47"/>
    </row>
    <row r="3" spans="1:9" ht="10.5" customHeight="1">
      <c r="A3" s="48"/>
      <c r="B3" s="44"/>
      <c r="C3" s="44"/>
      <c r="D3" s="49" t="s">
        <v>1</v>
      </c>
      <c r="E3" s="49"/>
      <c r="F3" s="49"/>
      <c r="G3" s="49"/>
      <c r="H3" s="49"/>
      <c r="I3" s="50"/>
    </row>
    <row r="4" spans="1:9" ht="12.75" customHeight="1">
      <c r="A4" s="51" t="s">
        <v>2</v>
      </c>
      <c r="B4" s="52"/>
      <c r="C4" s="52"/>
      <c r="D4" s="44" t="s">
        <v>3</v>
      </c>
      <c r="E4" s="44"/>
      <c r="F4" s="44"/>
      <c r="G4" s="44"/>
      <c r="H4" s="44"/>
      <c r="I4" s="47"/>
    </row>
    <row r="5" spans="1:9" ht="12.75" customHeight="1">
      <c r="A5" s="53"/>
      <c r="B5" s="45"/>
      <c r="C5" s="45"/>
      <c r="D5" s="54"/>
      <c r="E5" s="45"/>
      <c r="F5" s="45"/>
      <c r="G5" s="45"/>
      <c r="H5" s="45"/>
      <c r="I5" s="55"/>
    </row>
    <row r="6" spans="1:9" ht="12.75" customHeight="1">
      <c r="A6" s="53"/>
      <c r="B6" s="45"/>
      <c r="C6" s="56"/>
      <c r="D6" s="56"/>
      <c r="E6" s="56"/>
      <c r="F6" s="56"/>
      <c r="G6" s="56"/>
      <c r="H6" s="56"/>
      <c r="I6" s="47"/>
    </row>
    <row r="7" spans="1:9" ht="12.75" customHeight="1">
      <c r="A7" s="53"/>
      <c r="B7" s="45"/>
      <c r="C7" s="56"/>
      <c r="D7" s="56"/>
      <c r="E7" s="56"/>
      <c r="F7" s="44" t="s">
        <v>4</v>
      </c>
      <c r="G7" s="44"/>
      <c r="H7" s="44"/>
      <c r="I7" s="57"/>
    </row>
    <row r="8" spans="1:9" ht="15" customHeight="1">
      <c r="A8" s="58"/>
      <c r="B8" s="56"/>
      <c r="C8" s="56"/>
      <c r="D8" s="56"/>
      <c r="E8" s="56"/>
      <c r="F8" s="44" t="s">
        <v>5</v>
      </c>
      <c r="G8" s="44"/>
      <c r="H8" s="44"/>
      <c r="I8" s="57"/>
    </row>
    <row r="9" spans="1:9" ht="15" customHeight="1">
      <c r="A9" s="59"/>
      <c r="B9" s="60"/>
      <c r="C9" s="60"/>
      <c r="D9" s="60"/>
      <c r="E9" s="60"/>
      <c r="F9" s="56"/>
      <c r="G9" s="56"/>
      <c r="H9" s="56"/>
      <c r="I9" s="47"/>
    </row>
    <row r="10" spans="1:9" ht="4.5" customHeight="1">
      <c r="A10" s="61"/>
      <c r="B10" s="62"/>
      <c r="C10" s="62"/>
      <c r="D10" s="62"/>
      <c r="E10" s="62"/>
      <c r="F10" s="62"/>
      <c r="G10" s="62"/>
      <c r="H10" s="62"/>
      <c r="I10" s="63"/>
    </row>
    <row r="11" spans="1:19" s="2" customFormat="1" ht="17.25" customHeight="1">
      <c r="A11" s="34" t="s">
        <v>6</v>
      </c>
      <c r="B11" s="34"/>
      <c r="C11" s="35" t="s">
        <v>7</v>
      </c>
      <c r="D11" s="35"/>
      <c r="E11" s="36" t="s">
        <v>8</v>
      </c>
      <c r="F11" s="37" t="s">
        <v>9</v>
      </c>
      <c r="G11" s="37"/>
      <c r="H11" s="38" t="s">
        <v>10</v>
      </c>
      <c r="I11" s="38"/>
      <c r="K11"/>
      <c r="L11"/>
      <c r="M11"/>
      <c r="N11"/>
      <c r="O11"/>
      <c r="P11"/>
      <c r="Q11"/>
      <c r="R11"/>
      <c r="S11"/>
    </row>
    <row r="12" spans="1:9" ht="12.75" customHeight="1">
      <c r="A12" s="33" t="s">
        <v>11</v>
      </c>
      <c r="B12" s="31" t="s">
        <v>12</v>
      </c>
      <c r="C12" s="30" t="s">
        <v>13</v>
      </c>
      <c r="D12" s="31" t="s">
        <v>14</v>
      </c>
      <c r="E12" s="32"/>
      <c r="F12" s="30" t="s">
        <v>15</v>
      </c>
      <c r="G12" s="31" t="s">
        <v>16</v>
      </c>
      <c r="H12" s="30" t="s">
        <v>13</v>
      </c>
      <c r="I12" s="31" t="s">
        <v>17</v>
      </c>
    </row>
    <row r="13" spans="1:9" ht="12.75" customHeight="1">
      <c r="A13" s="33"/>
      <c r="B13" s="31"/>
      <c r="C13" s="30"/>
      <c r="D13" s="31"/>
      <c r="E13" s="32"/>
      <c r="F13" s="30"/>
      <c r="G13" s="31"/>
      <c r="H13" s="30"/>
      <c r="I13" s="31"/>
    </row>
    <row r="14" spans="1:9" s="10" customFormat="1" ht="10.5" customHeight="1">
      <c r="A14" s="3">
        <v>1</v>
      </c>
      <c r="B14" s="4">
        <v>2</v>
      </c>
      <c r="C14" s="5">
        <v>3</v>
      </c>
      <c r="D14" s="6">
        <v>4</v>
      </c>
      <c r="E14" s="4">
        <v>5</v>
      </c>
      <c r="F14" s="5">
        <v>6</v>
      </c>
      <c r="G14" s="7">
        <v>7</v>
      </c>
      <c r="H14" s="8">
        <v>8</v>
      </c>
      <c r="I14" s="9">
        <v>10</v>
      </c>
    </row>
    <row r="15" spans="1:9" ht="12.75" customHeight="1">
      <c r="A15" s="11" t="s">
        <v>18</v>
      </c>
      <c r="B15" s="12" t="s">
        <v>19</v>
      </c>
      <c r="C15" s="13">
        <v>1687</v>
      </c>
      <c r="D15" s="13">
        <v>896</v>
      </c>
      <c r="E15" s="13">
        <v>647</v>
      </c>
      <c r="F15" s="13">
        <v>50</v>
      </c>
      <c r="G15" s="13">
        <v>552</v>
      </c>
      <c r="H15" s="13">
        <v>158</v>
      </c>
      <c r="I15" s="13">
        <v>2</v>
      </c>
    </row>
    <row r="16" spans="1:9" ht="12.75" customHeight="1">
      <c r="A16" s="14" t="s">
        <v>20</v>
      </c>
      <c r="B16" s="15" t="s">
        <v>21</v>
      </c>
      <c r="C16" s="16">
        <v>625</v>
      </c>
      <c r="D16" s="16">
        <v>307</v>
      </c>
      <c r="E16" s="16">
        <v>307</v>
      </c>
      <c r="F16" s="16">
        <v>46</v>
      </c>
      <c r="G16" s="16">
        <v>226</v>
      </c>
      <c r="H16" s="16">
        <v>36</v>
      </c>
      <c r="I16" s="16">
        <v>0</v>
      </c>
    </row>
    <row r="17" spans="1:9" ht="12.75" customHeight="1">
      <c r="A17" s="14" t="s">
        <v>22</v>
      </c>
      <c r="B17" s="15" t="s">
        <v>23</v>
      </c>
      <c r="C17" s="16">
        <v>166</v>
      </c>
      <c r="D17" s="16">
        <v>66</v>
      </c>
      <c r="E17" s="16">
        <v>58</v>
      </c>
      <c r="F17" s="16">
        <v>35</v>
      </c>
      <c r="G17" s="16">
        <v>53</v>
      </c>
      <c r="H17" s="16">
        <v>14</v>
      </c>
      <c r="I17" s="16">
        <v>0</v>
      </c>
    </row>
    <row r="18" spans="1:9" ht="12.75" customHeight="1">
      <c r="A18" s="14" t="s">
        <v>24</v>
      </c>
      <c r="B18" s="15" t="s">
        <v>25</v>
      </c>
      <c r="C18" s="16">
        <v>2496</v>
      </c>
      <c r="D18" s="16">
        <v>830</v>
      </c>
      <c r="E18" s="16">
        <v>374</v>
      </c>
      <c r="F18" s="16">
        <v>260</v>
      </c>
      <c r="G18" s="16">
        <v>873</v>
      </c>
      <c r="H18" s="16">
        <v>549</v>
      </c>
      <c r="I18" s="16">
        <v>2</v>
      </c>
    </row>
    <row r="19" spans="1:9" ht="12.75" customHeight="1">
      <c r="A19" s="14" t="s">
        <v>26</v>
      </c>
      <c r="B19" s="15" t="s">
        <v>27</v>
      </c>
      <c r="C19" s="16">
        <v>1312</v>
      </c>
      <c r="D19" s="16">
        <v>766</v>
      </c>
      <c r="E19" s="16">
        <v>661</v>
      </c>
      <c r="F19" s="16">
        <v>17</v>
      </c>
      <c r="G19" s="16">
        <v>105</v>
      </c>
      <c r="H19" s="16">
        <v>30</v>
      </c>
      <c r="I19" s="16">
        <v>0</v>
      </c>
    </row>
    <row r="20" spans="1:9" ht="12.75" customHeight="1">
      <c r="A20" s="14" t="s">
        <v>28</v>
      </c>
      <c r="B20" s="15" t="s">
        <v>29</v>
      </c>
      <c r="C20" s="16">
        <v>7519</v>
      </c>
      <c r="D20" s="16">
        <v>5368</v>
      </c>
      <c r="E20" s="16">
        <v>3101</v>
      </c>
      <c r="F20" s="16">
        <v>293</v>
      </c>
      <c r="G20" s="16">
        <v>1135</v>
      </c>
      <c r="H20" s="16">
        <v>1153</v>
      </c>
      <c r="I20" s="16">
        <v>2</v>
      </c>
    </row>
    <row r="21" spans="1:9" ht="12.75" customHeight="1">
      <c r="A21" s="14" t="s">
        <v>30</v>
      </c>
      <c r="B21" s="15" t="s">
        <v>31</v>
      </c>
      <c r="C21" s="16">
        <v>270</v>
      </c>
      <c r="D21" s="16">
        <v>138</v>
      </c>
      <c r="E21" s="16">
        <v>138</v>
      </c>
      <c r="F21" s="16">
        <v>24</v>
      </c>
      <c r="G21" s="16">
        <v>89</v>
      </c>
      <c r="H21" s="16">
        <v>10</v>
      </c>
      <c r="I21" s="16">
        <v>0</v>
      </c>
    </row>
    <row r="22" spans="1:9" ht="12.75" customHeight="1">
      <c r="A22" s="14" t="s">
        <v>32</v>
      </c>
      <c r="B22" s="15" t="s">
        <v>33</v>
      </c>
      <c r="C22" s="16">
        <v>429</v>
      </c>
      <c r="D22" s="16">
        <v>328</v>
      </c>
      <c r="E22" s="16">
        <v>328</v>
      </c>
      <c r="F22" s="16">
        <v>24</v>
      </c>
      <c r="G22" s="16">
        <v>65</v>
      </c>
      <c r="H22" s="16">
        <v>94</v>
      </c>
      <c r="I22" s="16">
        <v>0</v>
      </c>
    </row>
    <row r="23" spans="1:9" ht="12.75" customHeight="1">
      <c r="A23" s="17"/>
      <c r="B23" s="18" t="s">
        <v>34</v>
      </c>
      <c r="C23" s="19">
        <f aca="true" t="shared" si="0" ref="C23:I23">SUM(C15:C22)</f>
        <v>14504</v>
      </c>
      <c r="D23" s="19">
        <f t="shared" si="0"/>
        <v>8699</v>
      </c>
      <c r="E23" s="19">
        <f t="shared" si="0"/>
        <v>5614</v>
      </c>
      <c r="F23" s="19">
        <f t="shared" si="0"/>
        <v>749</v>
      </c>
      <c r="G23" s="19">
        <f t="shared" si="0"/>
        <v>3098</v>
      </c>
      <c r="H23" s="19">
        <f t="shared" si="0"/>
        <v>2044</v>
      </c>
      <c r="I23" s="19">
        <f t="shared" si="0"/>
        <v>6</v>
      </c>
    </row>
    <row r="24" spans="1:9" ht="14.25" customHeight="1">
      <c r="A24" s="14" t="s">
        <v>35</v>
      </c>
      <c r="B24" s="15" t="s">
        <v>36</v>
      </c>
      <c r="C24" s="20">
        <v>705</v>
      </c>
      <c r="D24" s="20">
        <v>85</v>
      </c>
      <c r="E24" s="20">
        <v>42</v>
      </c>
      <c r="F24" s="20">
        <v>65</v>
      </c>
      <c r="G24" s="20">
        <v>199</v>
      </c>
      <c r="H24" s="20">
        <v>32</v>
      </c>
      <c r="I24" s="20">
        <v>0</v>
      </c>
    </row>
    <row r="25" spans="1:9" ht="14.25" customHeight="1">
      <c r="A25" s="21"/>
      <c r="B25" s="18" t="s">
        <v>37</v>
      </c>
      <c r="C25" s="19">
        <f aca="true" t="shared" si="1" ref="C25:I25">SUM(C24)</f>
        <v>705</v>
      </c>
      <c r="D25" s="19">
        <f t="shared" si="1"/>
        <v>85</v>
      </c>
      <c r="E25" s="19">
        <f t="shared" si="1"/>
        <v>42</v>
      </c>
      <c r="F25" s="19">
        <f t="shared" si="1"/>
        <v>65</v>
      </c>
      <c r="G25" s="19">
        <f t="shared" si="1"/>
        <v>199</v>
      </c>
      <c r="H25" s="19">
        <f t="shared" si="1"/>
        <v>32</v>
      </c>
      <c r="I25" s="19">
        <f t="shared" si="1"/>
        <v>0</v>
      </c>
    </row>
    <row r="26" spans="1:9" ht="12.75" customHeight="1">
      <c r="A26" s="14" t="s">
        <v>38</v>
      </c>
      <c r="B26" s="15" t="s">
        <v>39</v>
      </c>
      <c r="C26" s="20">
        <v>2337</v>
      </c>
      <c r="D26" s="20">
        <v>1758</v>
      </c>
      <c r="E26" s="20">
        <v>396</v>
      </c>
      <c r="F26" s="20">
        <v>132</v>
      </c>
      <c r="G26" s="20">
        <v>146</v>
      </c>
      <c r="H26" s="20">
        <v>290</v>
      </c>
      <c r="I26" s="20">
        <v>2</v>
      </c>
    </row>
    <row r="27" spans="1:9" ht="12.75" customHeight="1">
      <c r="A27" s="14" t="s">
        <v>40</v>
      </c>
      <c r="B27" s="15" t="s">
        <v>41</v>
      </c>
      <c r="C27" s="20">
        <v>671</v>
      </c>
      <c r="D27" s="20">
        <v>84</v>
      </c>
      <c r="E27" s="20">
        <v>84</v>
      </c>
      <c r="F27" s="20">
        <v>145</v>
      </c>
      <c r="G27" s="20">
        <v>322</v>
      </c>
      <c r="H27" s="20">
        <v>9</v>
      </c>
      <c r="I27" s="20">
        <v>0</v>
      </c>
    </row>
    <row r="28" spans="1:9" ht="12.75" customHeight="1">
      <c r="A28" s="14" t="s">
        <v>42</v>
      </c>
      <c r="B28" s="15" t="s">
        <v>43</v>
      </c>
      <c r="C28" s="20">
        <v>382</v>
      </c>
      <c r="D28" s="20">
        <v>347</v>
      </c>
      <c r="E28" s="20">
        <v>347</v>
      </c>
      <c r="F28" s="20">
        <v>9</v>
      </c>
      <c r="G28" s="20">
        <v>15</v>
      </c>
      <c r="H28" s="20">
        <v>35</v>
      </c>
      <c r="I28" s="20">
        <v>0</v>
      </c>
    </row>
    <row r="29" spans="1:9" ht="12.75" customHeight="1">
      <c r="A29" s="14" t="s">
        <v>44</v>
      </c>
      <c r="B29" s="15" t="s">
        <v>45</v>
      </c>
      <c r="C29" s="20">
        <v>493</v>
      </c>
      <c r="D29" s="20">
        <v>154</v>
      </c>
      <c r="E29" s="20">
        <v>67</v>
      </c>
      <c r="F29" s="20">
        <v>44</v>
      </c>
      <c r="G29" s="20">
        <v>196</v>
      </c>
      <c r="H29" s="20">
        <v>149</v>
      </c>
      <c r="I29" s="20">
        <v>0</v>
      </c>
    </row>
    <row r="30" spans="1:9" ht="12.75" customHeight="1">
      <c r="A30" s="17"/>
      <c r="B30" s="18" t="s">
        <v>46</v>
      </c>
      <c r="C30" s="19">
        <f aca="true" t="shared" si="2" ref="C30:I30">SUM(C26:C29)</f>
        <v>3883</v>
      </c>
      <c r="D30" s="19">
        <f t="shared" si="2"/>
        <v>2343</v>
      </c>
      <c r="E30" s="19">
        <f t="shared" si="2"/>
        <v>894</v>
      </c>
      <c r="F30" s="19">
        <f t="shared" si="2"/>
        <v>330</v>
      </c>
      <c r="G30" s="19">
        <f t="shared" si="2"/>
        <v>679</v>
      </c>
      <c r="H30" s="19">
        <f t="shared" si="2"/>
        <v>483</v>
      </c>
      <c r="I30" s="19">
        <f t="shared" si="2"/>
        <v>2</v>
      </c>
    </row>
    <row r="31" spans="1:9" ht="12.75" customHeight="1">
      <c r="A31" s="14" t="s">
        <v>47</v>
      </c>
      <c r="B31" s="15" t="s">
        <v>48</v>
      </c>
      <c r="C31" s="20">
        <v>2149</v>
      </c>
      <c r="D31" s="20">
        <v>796</v>
      </c>
      <c r="E31" s="20">
        <v>757</v>
      </c>
      <c r="F31" s="20">
        <v>98</v>
      </c>
      <c r="G31" s="20">
        <v>357</v>
      </c>
      <c r="H31" s="20">
        <v>235</v>
      </c>
      <c r="I31" s="20">
        <v>1</v>
      </c>
    </row>
    <row r="32" spans="1:9" ht="12.75" customHeight="1">
      <c r="A32" s="14" t="s">
        <v>49</v>
      </c>
      <c r="B32" s="15" t="s">
        <v>50</v>
      </c>
      <c r="C32" s="20">
        <v>4161</v>
      </c>
      <c r="D32" s="20">
        <v>3010</v>
      </c>
      <c r="E32" s="20">
        <v>2831</v>
      </c>
      <c r="F32" s="20">
        <v>101</v>
      </c>
      <c r="G32" s="20">
        <v>692</v>
      </c>
      <c r="H32" s="20">
        <v>669</v>
      </c>
      <c r="I32" s="20">
        <v>1</v>
      </c>
    </row>
    <row r="33" spans="1:9" ht="12.75" customHeight="1">
      <c r="A33" s="14" t="s">
        <v>51</v>
      </c>
      <c r="B33" s="15" t="s">
        <v>52</v>
      </c>
      <c r="C33" s="20">
        <v>391</v>
      </c>
      <c r="D33" s="20">
        <v>170</v>
      </c>
      <c r="E33" s="20">
        <v>170</v>
      </c>
      <c r="F33" s="20">
        <v>45</v>
      </c>
      <c r="G33" s="20">
        <v>86</v>
      </c>
      <c r="H33" s="20">
        <v>176</v>
      </c>
      <c r="I33" s="20">
        <v>1</v>
      </c>
    </row>
    <row r="34" spans="1:9" ht="12.75" customHeight="1">
      <c r="A34" s="14" t="s">
        <v>53</v>
      </c>
      <c r="B34" s="15" t="s">
        <v>54</v>
      </c>
      <c r="C34" s="20">
        <v>1266</v>
      </c>
      <c r="D34" s="20">
        <v>1010</v>
      </c>
      <c r="E34" s="20">
        <v>279</v>
      </c>
      <c r="F34" s="20">
        <v>19</v>
      </c>
      <c r="G34" s="20">
        <v>113</v>
      </c>
      <c r="H34" s="20">
        <v>192</v>
      </c>
      <c r="I34" s="20">
        <v>0</v>
      </c>
    </row>
    <row r="35" spans="1:9" ht="12.75" customHeight="1">
      <c r="A35" s="14" t="s">
        <v>55</v>
      </c>
      <c r="B35" s="15" t="s">
        <v>56</v>
      </c>
      <c r="C35" s="20">
        <v>318</v>
      </c>
      <c r="D35" s="20">
        <v>195</v>
      </c>
      <c r="E35" s="20">
        <v>195</v>
      </c>
      <c r="F35" s="20">
        <v>27</v>
      </c>
      <c r="G35" s="20">
        <v>32</v>
      </c>
      <c r="H35" s="20">
        <v>115</v>
      </c>
      <c r="I35" s="20">
        <v>0</v>
      </c>
    </row>
    <row r="36" spans="1:9" ht="12.75" customHeight="1">
      <c r="A36" s="14" t="s">
        <v>57</v>
      </c>
      <c r="B36" s="15" t="s">
        <v>58</v>
      </c>
      <c r="C36" s="20">
        <v>298</v>
      </c>
      <c r="D36" s="20">
        <v>198</v>
      </c>
      <c r="E36" s="20">
        <v>177</v>
      </c>
      <c r="F36" s="20">
        <v>15</v>
      </c>
      <c r="G36" s="20">
        <v>61</v>
      </c>
      <c r="H36" s="20">
        <v>324</v>
      </c>
      <c r="I36" s="20">
        <v>0</v>
      </c>
    </row>
    <row r="37" spans="1:9" ht="12.75" customHeight="1">
      <c r="A37" s="14" t="s">
        <v>59</v>
      </c>
      <c r="B37" s="15" t="s">
        <v>60</v>
      </c>
      <c r="C37" s="20">
        <v>2155</v>
      </c>
      <c r="D37" s="20">
        <v>1758</v>
      </c>
      <c r="E37" s="20">
        <v>504</v>
      </c>
      <c r="F37" s="20">
        <v>24</v>
      </c>
      <c r="G37" s="20">
        <v>232</v>
      </c>
      <c r="H37" s="20">
        <v>292</v>
      </c>
      <c r="I37" s="20">
        <v>0</v>
      </c>
    </row>
    <row r="38" spans="1:9" ht="12.75" customHeight="1">
      <c r="A38" s="14" t="s">
        <v>61</v>
      </c>
      <c r="B38" s="15" t="s">
        <v>62</v>
      </c>
      <c r="C38" s="20">
        <v>2905</v>
      </c>
      <c r="D38" s="20">
        <v>2074</v>
      </c>
      <c r="E38" s="20">
        <v>1568</v>
      </c>
      <c r="F38" s="20">
        <v>40</v>
      </c>
      <c r="G38" s="20">
        <v>158</v>
      </c>
      <c r="H38" s="20">
        <v>961</v>
      </c>
      <c r="I38" s="20">
        <v>3</v>
      </c>
    </row>
    <row r="39" spans="1:9" ht="12.75" customHeight="1">
      <c r="A39" s="14" t="s">
        <v>63</v>
      </c>
      <c r="B39" s="15" t="s">
        <v>64</v>
      </c>
      <c r="C39" s="20">
        <v>778</v>
      </c>
      <c r="D39" s="20">
        <v>707</v>
      </c>
      <c r="E39" s="20">
        <v>707</v>
      </c>
      <c r="F39" s="20">
        <v>23</v>
      </c>
      <c r="G39" s="20">
        <v>32</v>
      </c>
      <c r="H39" s="20">
        <v>183</v>
      </c>
      <c r="I39" s="20">
        <v>0</v>
      </c>
    </row>
    <row r="40" spans="1:9" ht="12.75" customHeight="1">
      <c r="A40" s="14" t="s">
        <v>65</v>
      </c>
      <c r="B40" s="15" t="s">
        <v>66</v>
      </c>
      <c r="C40" s="20">
        <v>807</v>
      </c>
      <c r="D40" s="20">
        <v>549</v>
      </c>
      <c r="E40" s="20">
        <v>532</v>
      </c>
      <c r="F40" s="20">
        <v>13</v>
      </c>
      <c r="G40" s="20">
        <v>178</v>
      </c>
      <c r="H40" s="20">
        <v>162</v>
      </c>
      <c r="I40" s="20">
        <v>0</v>
      </c>
    </row>
    <row r="41" spans="1:9" ht="12.75" customHeight="1">
      <c r="A41" s="14" t="s">
        <v>67</v>
      </c>
      <c r="B41" s="15" t="s">
        <v>68</v>
      </c>
      <c r="C41" s="20">
        <v>846</v>
      </c>
      <c r="D41" s="20">
        <v>193</v>
      </c>
      <c r="E41" s="20">
        <v>47</v>
      </c>
      <c r="F41" s="20">
        <v>117</v>
      </c>
      <c r="G41" s="20">
        <v>66</v>
      </c>
      <c r="H41" s="20">
        <v>37</v>
      </c>
      <c r="I41" s="20">
        <v>0</v>
      </c>
    </row>
    <row r="42" spans="1:9" ht="12.75" customHeight="1">
      <c r="A42" s="14" t="s">
        <v>69</v>
      </c>
      <c r="B42" s="15" t="s">
        <v>70</v>
      </c>
      <c r="C42" s="20">
        <v>472</v>
      </c>
      <c r="D42" s="20">
        <v>302</v>
      </c>
      <c r="E42" s="20">
        <v>302</v>
      </c>
      <c r="F42" s="20">
        <v>47</v>
      </c>
      <c r="G42" s="20">
        <v>77</v>
      </c>
      <c r="H42" s="20">
        <v>92</v>
      </c>
      <c r="I42" s="20">
        <v>1</v>
      </c>
    </row>
    <row r="43" spans="1:9" ht="12.75" customHeight="1">
      <c r="A43" s="17"/>
      <c r="B43" s="18" t="s">
        <v>71</v>
      </c>
      <c r="C43" s="19">
        <f aca="true" t="shared" si="3" ref="C43:I43">SUM(C31:C42)</f>
        <v>16546</v>
      </c>
      <c r="D43" s="19">
        <f t="shared" si="3"/>
        <v>10962</v>
      </c>
      <c r="E43" s="19">
        <f t="shared" si="3"/>
        <v>8069</v>
      </c>
      <c r="F43" s="19">
        <f t="shared" si="3"/>
        <v>569</v>
      </c>
      <c r="G43" s="19">
        <f t="shared" si="3"/>
        <v>2084</v>
      </c>
      <c r="H43" s="19">
        <f t="shared" si="3"/>
        <v>3438</v>
      </c>
      <c r="I43" s="19">
        <f t="shared" si="3"/>
        <v>7</v>
      </c>
    </row>
    <row r="44" spans="1:9" ht="12.75" customHeight="1">
      <c r="A44" s="14" t="s">
        <v>72</v>
      </c>
      <c r="B44" s="15" t="s">
        <v>73</v>
      </c>
      <c r="C44" s="20">
        <v>1055</v>
      </c>
      <c r="D44" s="20">
        <v>340</v>
      </c>
      <c r="E44" s="20">
        <v>292</v>
      </c>
      <c r="F44" s="20">
        <v>209</v>
      </c>
      <c r="G44" s="20">
        <v>277</v>
      </c>
      <c r="H44" s="20">
        <v>145</v>
      </c>
      <c r="I44" s="20">
        <v>2</v>
      </c>
    </row>
    <row r="45" spans="1:9" ht="12.75" customHeight="1">
      <c r="A45" s="14" t="s">
        <v>74</v>
      </c>
      <c r="B45" s="15" t="s">
        <v>75</v>
      </c>
      <c r="C45" s="20">
        <v>1857</v>
      </c>
      <c r="D45" s="20">
        <v>665</v>
      </c>
      <c r="E45" s="20">
        <v>647</v>
      </c>
      <c r="F45" s="20">
        <v>260</v>
      </c>
      <c r="G45" s="20">
        <v>560</v>
      </c>
      <c r="H45" s="20">
        <v>230</v>
      </c>
      <c r="I45" s="20">
        <v>1</v>
      </c>
    </row>
    <row r="46" spans="1:9" ht="12.75" customHeight="1">
      <c r="A46" s="17"/>
      <c r="B46" s="18" t="s">
        <v>76</v>
      </c>
      <c r="C46" s="19">
        <f aca="true" t="shared" si="4" ref="C46:I46">SUM(C44:C45)</f>
        <v>2912</v>
      </c>
      <c r="D46" s="19">
        <f t="shared" si="4"/>
        <v>1005</v>
      </c>
      <c r="E46" s="19">
        <f t="shared" si="4"/>
        <v>939</v>
      </c>
      <c r="F46" s="19">
        <f t="shared" si="4"/>
        <v>469</v>
      </c>
      <c r="G46" s="19">
        <f t="shared" si="4"/>
        <v>837</v>
      </c>
      <c r="H46" s="19">
        <f t="shared" si="4"/>
        <v>375</v>
      </c>
      <c r="I46" s="19">
        <f t="shared" si="4"/>
        <v>3</v>
      </c>
    </row>
    <row r="47" spans="1:9" ht="12.75" customHeight="1">
      <c r="A47" s="22" t="s">
        <v>77</v>
      </c>
      <c r="B47" s="15" t="s">
        <v>78</v>
      </c>
      <c r="C47" s="23">
        <v>64</v>
      </c>
      <c r="D47" s="23">
        <v>27</v>
      </c>
      <c r="E47" s="23">
        <v>16</v>
      </c>
      <c r="F47" s="20">
        <v>10</v>
      </c>
      <c r="G47" s="20">
        <v>17</v>
      </c>
      <c r="H47" s="20">
        <v>55</v>
      </c>
      <c r="I47" s="20">
        <v>0</v>
      </c>
    </row>
    <row r="48" spans="1:9" ht="12.75" customHeight="1">
      <c r="A48" s="22" t="s">
        <v>79</v>
      </c>
      <c r="B48" s="15" t="s">
        <v>80</v>
      </c>
      <c r="C48" s="23">
        <v>493</v>
      </c>
      <c r="D48" s="23">
        <v>147</v>
      </c>
      <c r="E48" s="23">
        <v>125</v>
      </c>
      <c r="F48" s="20">
        <v>65</v>
      </c>
      <c r="G48" s="20">
        <v>229</v>
      </c>
      <c r="H48" s="20">
        <v>93</v>
      </c>
      <c r="I48" s="20">
        <v>0</v>
      </c>
    </row>
    <row r="49" spans="1:9" ht="12.75" customHeight="1">
      <c r="A49" s="22" t="s">
        <v>81</v>
      </c>
      <c r="B49" s="15" t="s">
        <v>82</v>
      </c>
      <c r="C49" s="23">
        <v>172</v>
      </c>
      <c r="D49" s="23">
        <v>85</v>
      </c>
      <c r="E49" s="23">
        <v>85</v>
      </c>
      <c r="F49" s="20">
        <v>19</v>
      </c>
      <c r="G49" s="20">
        <v>29</v>
      </c>
      <c r="H49" s="20">
        <v>41</v>
      </c>
      <c r="I49" s="20">
        <v>0</v>
      </c>
    </row>
    <row r="50" spans="1:9" ht="12.75" customHeight="1">
      <c r="A50" s="22" t="s">
        <v>83</v>
      </c>
      <c r="B50" s="15" t="s">
        <v>84</v>
      </c>
      <c r="C50" s="23">
        <v>3016</v>
      </c>
      <c r="D50" s="23">
        <v>291</v>
      </c>
      <c r="E50" s="23">
        <v>217</v>
      </c>
      <c r="F50" s="20">
        <v>331</v>
      </c>
      <c r="G50" s="20">
        <v>1482</v>
      </c>
      <c r="H50" s="20">
        <v>217</v>
      </c>
      <c r="I50" s="20">
        <v>1</v>
      </c>
    </row>
    <row r="51" spans="1:9" ht="12.75" customHeight="1">
      <c r="A51" s="24"/>
      <c r="B51" s="18" t="s">
        <v>85</v>
      </c>
      <c r="C51" s="19">
        <f aca="true" t="shared" si="5" ref="C51:I51">SUM(C47:C50)</f>
        <v>3745</v>
      </c>
      <c r="D51" s="19">
        <f t="shared" si="5"/>
        <v>550</v>
      </c>
      <c r="E51" s="19">
        <f t="shared" si="5"/>
        <v>443</v>
      </c>
      <c r="F51" s="19">
        <f t="shared" si="5"/>
        <v>425</v>
      </c>
      <c r="G51" s="19">
        <f t="shared" si="5"/>
        <v>1757</v>
      </c>
      <c r="H51" s="19">
        <f t="shared" si="5"/>
        <v>406</v>
      </c>
      <c r="I51" s="19">
        <f t="shared" si="5"/>
        <v>1</v>
      </c>
    </row>
    <row r="52" spans="1:9" ht="12.75" customHeight="1">
      <c r="A52" s="22" t="s">
        <v>86</v>
      </c>
      <c r="B52" s="15" t="s">
        <v>87</v>
      </c>
      <c r="C52" s="23">
        <v>1054</v>
      </c>
      <c r="D52" s="23">
        <v>265</v>
      </c>
      <c r="E52" s="23">
        <v>190</v>
      </c>
      <c r="F52" s="20">
        <v>136</v>
      </c>
      <c r="G52" s="20">
        <v>501</v>
      </c>
      <c r="H52" s="20">
        <v>50</v>
      </c>
      <c r="I52" s="20">
        <v>0</v>
      </c>
    </row>
    <row r="53" spans="1:9" ht="12.75" customHeight="1">
      <c r="A53" s="22" t="s">
        <v>88</v>
      </c>
      <c r="B53" s="15" t="s">
        <v>89</v>
      </c>
      <c r="C53" s="23">
        <v>6254</v>
      </c>
      <c r="D53" s="23">
        <v>4435</v>
      </c>
      <c r="E53" s="23">
        <v>1407</v>
      </c>
      <c r="F53" s="20">
        <v>80</v>
      </c>
      <c r="G53" s="20">
        <v>491</v>
      </c>
      <c r="H53" s="20">
        <v>308</v>
      </c>
      <c r="I53" s="20">
        <v>0</v>
      </c>
    </row>
    <row r="54" spans="1:9" ht="12.75" customHeight="1">
      <c r="A54" s="22" t="s">
        <v>90</v>
      </c>
      <c r="B54" s="15" t="s">
        <v>91</v>
      </c>
      <c r="C54" s="23">
        <v>1053</v>
      </c>
      <c r="D54" s="23">
        <v>661</v>
      </c>
      <c r="E54" s="23">
        <v>185</v>
      </c>
      <c r="F54" s="20">
        <v>35</v>
      </c>
      <c r="G54" s="20">
        <v>146</v>
      </c>
      <c r="H54" s="20">
        <v>29</v>
      </c>
      <c r="I54" s="20">
        <v>0</v>
      </c>
    </row>
    <row r="55" spans="1:9" ht="12.75" customHeight="1">
      <c r="A55" s="22" t="s">
        <v>92</v>
      </c>
      <c r="B55" s="15" t="s">
        <v>93</v>
      </c>
      <c r="C55" s="23">
        <v>2225</v>
      </c>
      <c r="D55" s="23">
        <v>1299</v>
      </c>
      <c r="E55" s="23">
        <v>1162</v>
      </c>
      <c r="F55" s="20">
        <v>111</v>
      </c>
      <c r="G55" s="20">
        <v>546</v>
      </c>
      <c r="H55" s="20">
        <v>203</v>
      </c>
      <c r="I55" s="20">
        <v>0</v>
      </c>
    </row>
    <row r="56" spans="1:9" ht="12.75" customHeight="1">
      <c r="A56" s="22" t="s">
        <v>94</v>
      </c>
      <c r="B56" s="15" t="s">
        <v>95</v>
      </c>
      <c r="C56" s="23">
        <v>7168</v>
      </c>
      <c r="D56" s="23">
        <v>5316</v>
      </c>
      <c r="E56" s="23">
        <v>2070</v>
      </c>
      <c r="F56" s="20">
        <v>117</v>
      </c>
      <c r="G56" s="20">
        <v>513</v>
      </c>
      <c r="H56" s="20">
        <v>93</v>
      </c>
      <c r="I56" s="20">
        <v>1</v>
      </c>
    </row>
    <row r="57" spans="1:9" ht="12.75" customHeight="1">
      <c r="A57" s="22" t="s">
        <v>96</v>
      </c>
      <c r="B57" s="15" t="s">
        <v>97</v>
      </c>
      <c r="C57" s="23">
        <v>5545</v>
      </c>
      <c r="D57" s="23">
        <v>3577</v>
      </c>
      <c r="E57" s="23">
        <v>1175</v>
      </c>
      <c r="F57" s="20">
        <v>126</v>
      </c>
      <c r="G57" s="20">
        <v>729</v>
      </c>
      <c r="H57" s="20">
        <v>208</v>
      </c>
      <c r="I57" s="20">
        <v>1</v>
      </c>
    </row>
    <row r="58" spans="1:9" ht="12.75" customHeight="1">
      <c r="A58" s="22" t="s">
        <v>98</v>
      </c>
      <c r="B58" s="15" t="s">
        <v>99</v>
      </c>
      <c r="C58" s="23">
        <v>1757</v>
      </c>
      <c r="D58" s="23">
        <v>919</v>
      </c>
      <c r="E58" s="23">
        <v>835</v>
      </c>
      <c r="F58" s="20">
        <v>103</v>
      </c>
      <c r="G58" s="20">
        <v>409</v>
      </c>
      <c r="H58" s="20">
        <v>512</v>
      </c>
      <c r="I58" s="20">
        <v>0</v>
      </c>
    </row>
    <row r="59" spans="1:9" ht="12.75" customHeight="1">
      <c r="A59" s="24"/>
      <c r="B59" s="18" t="s">
        <v>100</v>
      </c>
      <c r="C59" s="19">
        <f aca="true" t="shared" si="6" ref="C59:I59">SUM(C52:C58)</f>
        <v>25056</v>
      </c>
      <c r="D59" s="19">
        <f t="shared" si="6"/>
        <v>16472</v>
      </c>
      <c r="E59" s="19">
        <f t="shared" si="6"/>
        <v>7024</v>
      </c>
      <c r="F59" s="19">
        <f t="shared" si="6"/>
        <v>708</v>
      </c>
      <c r="G59" s="19">
        <f t="shared" si="6"/>
        <v>3335</v>
      </c>
      <c r="H59" s="19">
        <f t="shared" si="6"/>
        <v>1403</v>
      </c>
      <c r="I59" s="19">
        <f t="shared" si="6"/>
        <v>2</v>
      </c>
    </row>
    <row r="60" spans="1:9" ht="12.75" customHeight="1">
      <c r="A60" s="22" t="s">
        <v>101</v>
      </c>
      <c r="B60" s="15" t="s">
        <v>102</v>
      </c>
      <c r="C60" s="23">
        <v>2820</v>
      </c>
      <c r="D60" s="23">
        <v>2134</v>
      </c>
      <c r="E60" s="23">
        <v>1111</v>
      </c>
      <c r="F60" s="20">
        <v>57</v>
      </c>
      <c r="G60" s="20">
        <v>257</v>
      </c>
      <c r="H60" s="20">
        <v>396</v>
      </c>
      <c r="I60" s="20">
        <v>1</v>
      </c>
    </row>
    <row r="61" spans="1:9" ht="12.75" customHeight="1">
      <c r="A61" s="22" t="s">
        <v>103</v>
      </c>
      <c r="B61" s="15" t="s">
        <v>104</v>
      </c>
      <c r="C61" s="23">
        <v>1344</v>
      </c>
      <c r="D61" s="23">
        <v>781</v>
      </c>
      <c r="E61" s="23">
        <v>621</v>
      </c>
      <c r="F61" s="20">
        <v>71</v>
      </c>
      <c r="G61" s="20">
        <v>203</v>
      </c>
      <c r="H61" s="20">
        <v>121</v>
      </c>
      <c r="I61" s="20">
        <v>0</v>
      </c>
    </row>
    <row r="62" spans="1:9" ht="12.75" customHeight="1">
      <c r="A62" s="22" t="s">
        <v>105</v>
      </c>
      <c r="B62" s="15" t="s">
        <v>106</v>
      </c>
      <c r="C62" s="23">
        <v>3199</v>
      </c>
      <c r="D62" s="23">
        <v>2660</v>
      </c>
      <c r="E62" s="23">
        <v>558</v>
      </c>
      <c r="F62" s="20">
        <v>118</v>
      </c>
      <c r="G62" s="20">
        <v>353</v>
      </c>
      <c r="H62" s="20">
        <v>232</v>
      </c>
      <c r="I62" s="20">
        <v>0</v>
      </c>
    </row>
    <row r="63" spans="1:9" ht="12.75" customHeight="1">
      <c r="A63" s="22" t="s">
        <v>107</v>
      </c>
      <c r="B63" s="15" t="s">
        <v>108</v>
      </c>
      <c r="C63" s="23">
        <v>1986</v>
      </c>
      <c r="D63" s="23">
        <v>1630</v>
      </c>
      <c r="E63" s="23">
        <v>1279</v>
      </c>
      <c r="F63" s="20">
        <v>41</v>
      </c>
      <c r="G63" s="20">
        <v>161</v>
      </c>
      <c r="H63" s="20">
        <v>437</v>
      </c>
      <c r="I63" s="20">
        <v>1</v>
      </c>
    </row>
    <row r="64" spans="1:9" ht="12.75" customHeight="1">
      <c r="A64" s="22" t="s">
        <v>109</v>
      </c>
      <c r="B64" s="15" t="s">
        <v>110</v>
      </c>
      <c r="C64" s="23">
        <v>16668</v>
      </c>
      <c r="D64" s="23">
        <v>15445</v>
      </c>
      <c r="E64" s="23">
        <v>816</v>
      </c>
      <c r="F64" s="20">
        <v>20</v>
      </c>
      <c r="G64" s="20">
        <v>678</v>
      </c>
      <c r="H64" s="20">
        <v>153</v>
      </c>
      <c r="I64" s="20">
        <v>1</v>
      </c>
    </row>
    <row r="65" spans="1:9" ht="12.75" customHeight="1">
      <c r="A65" s="22" t="s">
        <v>111</v>
      </c>
      <c r="B65" s="15" t="s">
        <v>112</v>
      </c>
      <c r="C65" s="23">
        <v>757</v>
      </c>
      <c r="D65" s="23">
        <v>642</v>
      </c>
      <c r="E65" s="23">
        <v>462</v>
      </c>
      <c r="F65" s="20">
        <v>18</v>
      </c>
      <c r="G65" s="20">
        <v>66</v>
      </c>
      <c r="H65" s="20">
        <v>132</v>
      </c>
      <c r="I65" s="20">
        <v>1</v>
      </c>
    </row>
    <row r="66" spans="1:9" ht="12.75" customHeight="1">
      <c r="A66" s="22" t="s">
        <v>113</v>
      </c>
      <c r="B66" s="15" t="s">
        <v>114</v>
      </c>
      <c r="C66" s="23">
        <v>1206</v>
      </c>
      <c r="D66" s="23">
        <v>892</v>
      </c>
      <c r="E66" s="23">
        <v>736</v>
      </c>
      <c r="F66" s="20">
        <v>24</v>
      </c>
      <c r="G66" s="20">
        <v>64</v>
      </c>
      <c r="H66" s="20">
        <v>242</v>
      </c>
      <c r="I66" s="20">
        <v>1</v>
      </c>
    </row>
    <row r="67" spans="1:9" ht="12.75" customHeight="1">
      <c r="A67" s="22" t="s">
        <v>115</v>
      </c>
      <c r="B67" s="15" t="s">
        <v>116</v>
      </c>
      <c r="C67" s="23">
        <v>1831</v>
      </c>
      <c r="D67" s="23">
        <v>1498</v>
      </c>
      <c r="E67" s="23">
        <v>691</v>
      </c>
      <c r="F67" s="20">
        <v>44</v>
      </c>
      <c r="G67" s="20">
        <v>139</v>
      </c>
      <c r="H67" s="20">
        <v>178</v>
      </c>
      <c r="I67" s="20">
        <v>0</v>
      </c>
    </row>
    <row r="68" spans="1:9" ht="12.75" customHeight="1">
      <c r="A68" s="22" t="s">
        <v>117</v>
      </c>
      <c r="B68" s="15" t="s">
        <v>118</v>
      </c>
      <c r="C68" s="23">
        <v>1280</v>
      </c>
      <c r="D68" s="23">
        <v>1117</v>
      </c>
      <c r="E68" s="23">
        <v>858</v>
      </c>
      <c r="F68" s="20">
        <v>78</v>
      </c>
      <c r="G68" s="20">
        <v>70</v>
      </c>
      <c r="H68" s="20">
        <v>44</v>
      </c>
      <c r="I68" s="20">
        <v>0</v>
      </c>
    </row>
    <row r="69" spans="1:9" ht="12.75" customHeight="1">
      <c r="A69" s="17"/>
      <c r="B69" s="18" t="s">
        <v>119</v>
      </c>
      <c r="C69" s="19">
        <f aca="true" t="shared" si="7" ref="C69:I69">SUM(C60:C68)</f>
        <v>31091</v>
      </c>
      <c r="D69" s="19">
        <f t="shared" si="7"/>
        <v>26799</v>
      </c>
      <c r="E69" s="19">
        <f t="shared" si="7"/>
        <v>7132</v>
      </c>
      <c r="F69" s="19">
        <f t="shared" si="7"/>
        <v>471</v>
      </c>
      <c r="G69" s="19">
        <f t="shared" si="7"/>
        <v>1991</v>
      </c>
      <c r="H69" s="19">
        <f t="shared" si="7"/>
        <v>1935</v>
      </c>
      <c r="I69" s="19">
        <f t="shared" si="7"/>
        <v>5</v>
      </c>
    </row>
    <row r="70" spans="1:9" ht="12.75" customHeight="1">
      <c r="A70" s="22" t="s">
        <v>120</v>
      </c>
      <c r="B70" s="15" t="s">
        <v>121</v>
      </c>
      <c r="C70" s="23">
        <v>1561</v>
      </c>
      <c r="D70" s="23">
        <v>993</v>
      </c>
      <c r="E70" s="23">
        <v>641</v>
      </c>
      <c r="F70" s="20">
        <v>92</v>
      </c>
      <c r="G70" s="20">
        <v>278</v>
      </c>
      <c r="H70" s="20">
        <v>235</v>
      </c>
      <c r="I70" s="20">
        <v>0</v>
      </c>
    </row>
    <row r="71" spans="1:9" ht="12.75" customHeight="1">
      <c r="A71" s="22" t="s">
        <v>122</v>
      </c>
      <c r="B71" s="15" t="s">
        <v>123</v>
      </c>
      <c r="C71" s="23">
        <v>2857</v>
      </c>
      <c r="D71" s="23">
        <v>2131</v>
      </c>
      <c r="E71" s="23">
        <v>1305</v>
      </c>
      <c r="F71" s="20">
        <v>109</v>
      </c>
      <c r="G71" s="20">
        <v>240</v>
      </c>
      <c r="H71" s="20">
        <v>187</v>
      </c>
      <c r="I71" s="20">
        <v>2</v>
      </c>
    </row>
    <row r="72" spans="1:9" ht="12.75" customHeight="1">
      <c r="A72" s="22" t="s">
        <v>124</v>
      </c>
      <c r="B72" s="15" t="s">
        <v>125</v>
      </c>
      <c r="C72" s="23">
        <v>1050</v>
      </c>
      <c r="D72" s="23">
        <v>538</v>
      </c>
      <c r="E72" s="23">
        <v>460</v>
      </c>
      <c r="F72" s="20">
        <v>178</v>
      </c>
      <c r="G72" s="20">
        <v>250</v>
      </c>
      <c r="H72" s="20">
        <v>22</v>
      </c>
      <c r="I72" s="20">
        <v>1</v>
      </c>
    </row>
    <row r="73" spans="1:9" ht="12.75" customHeight="1">
      <c r="A73" s="22" t="s">
        <v>126</v>
      </c>
      <c r="B73" s="15" t="s">
        <v>127</v>
      </c>
      <c r="C73" s="23">
        <v>1766</v>
      </c>
      <c r="D73" s="23">
        <v>447</v>
      </c>
      <c r="E73" s="23">
        <v>410</v>
      </c>
      <c r="F73" s="20">
        <v>173</v>
      </c>
      <c r="G73" s="20">
        <v>187</v>
      </c>
      <c r="H73" s="20">
        <v>79</v>
      </c>
      <c r="I73" s="20">
        <v>1</v>
      </c>
    </row>
    <row r="74" spans="1:9" ht="12.75" customHeight="1">
      <c r="A74" s="22" t="s">
        <v>128</v>
      </c>
      <c r="B74" s="15" t="s">
        <v>129</v>
      </c>
      <c r="C74" s="23">
        <v>844</v>
      </c>
      <c r="D74" s="23">
        <v>485</v>
      </c>
      <c r="E74" s="23">
        <v>485</v>
      </c>
      <c r="F74" s="20">
        <v>82</v>
      </c>
      <c r="G74" s="20">
        <v>166</v>
      </c>
      <c r="H74" s="20">
        <v>87</v>
      </c>
      <c r="I74" s="20">
        <v>0</v>
      </c>
    </row>
    <row r="75" spans="1:9" ht="12.75" customHeight="1">
      <c r="A75" s="22" t="s">
        <v>130</v>
      </c>
      <c r="B75" s="15" t="s">
        <v>131</v>
      </c>
      <c r="C75" s="23">
        <v>915</v>
      </c>
      <c r="D75" s="23">
        <v>532</v>
      </c>
      <c r="E75" s="23">
        <v>271</v>
      </c>
      <c r="F75" s="20">
        <v>42</v>
      </c>
      <c r="G75" s="20">
        <v>41</v>
      </c>
      <c r="H75" s="20">
        <v>17</v>
      </c>
      <c r="I75" s="20">
        <v>0</v>
      </c>
    </row>
    <row r="76" spans="1:9" ht="12.75" customHeight="1">
      <c r="A76" s="25" t="s">
        <v>132</v>
      </c>
      <c r="B76" s="15" t="s">
        <v>133</v>
      </c>
      <c r="C76" s="23">
        <v>929</v>
      </c>
      <c r="D76" s="23">
        <v>688</v>
      </c>
      <c r="E76" s="23">
        <v>647</v>
      </c>
      <c r="F76" s="20">
        <v>54</v>
      </c>
      <c r="G76" s="20">
        <v>110</v>
      </c>
      <c r="H76" s="20">
        <v>49</v>
      </c>
      <c r="I76" s="20">
        <v>1</v>
      </c>
    </row>
    <row r="77" spans="1:9" ht="12.75" customHeight="1">
      <c r="A77" s="25" t="s">
        <v>134</v>
      </c>
      <c r="B77" s="15" t="s">
        <v>135</v>
      </c>
      <c r="C77" s="23">
        <v>1585</v>
      </c>
      <c r="D77" s="23">
        <v>699</v>
      </c>
      <c r="E77" s="23">
        <v>286</v>
      </c>
      <c r="F77" s="20">
        <v>67</v>
      </c>
      <c r="G77" s="20">
        <v>127</v>
      </c>
      <c r="H77" s="20">
        <v>18</v>
      </c>
      <c r="I77" s="20">
        <v>1</v>
      </c>
    </row>
    <row r="78" spans="1:9" ht="12.75" customHeight="1">
      <c r="A78" s="25" t="s">
        <v>136</v>
      </c>
      <c r="B78" s="15" t="s">
        <v>137</v>
      </c>
      <c r="C78" s="23">
        <v>389</v>
      </c>
      <c r="D78" s="23">
        <v>237</v>
      </c>
      <c r="E78" s="23">
        <v>237</v>
      </c>
      <c r="F78" s="20">
        <v>35</v>
      </c>
      <c r="G78" s="20">
        <v>110</v>
      </c>
      <c r="H78" s="20">
        <v>48</v>
      </c>
      <c r="I78" s="20">
        <v>0</v>
      </c>
    </row>
    <row r="79" spans="1:9" ht="12.75" customHeight="1">
      <c r="A79" s="25" t="s">
        <v>138</v>
      </c>
      <c r="B79" s="15" t="s">
        <v>139</v>
      </c>
      <c r="C79" s="23">
        <v>1005</v>
      </c>
      <c r="D79" s="23">
        <v>493</v>
      </c>
      <c r="E79" s="23">
        <v>451</v>
      </c>
      <c r="F79" s="20">
        <v>67</v>
      </c>
      <c r="G79" s="20">
        <v>354</v>
      </c>
      <c r="H79" s="20">
        <v>38</v>
      </c>
      <c r="I79" s="20">
        <v>0</v>
      </c>
    </row>
    <row r="80" spans="1:9" ht="12.75" customHeight="1">
      <c r="A80" s="26"/>
      <c r="B80" s="18" t="s">
        <v>140</v>
      </c>
      <c r="C80" s="19">
        <f aca="true" t="shared" si="8" ref="C80:I80">SUM(C70:C79)</f>
        <v>12901</v>
      </c>
      <c r="D80" s="19">
        <f t="shared" si="8"/>
        <v>7243</v>
      </c>
      <c r="E80" s="19">
        <f t="shared" si="8"/>
        <v>5193</v>
      </c>
      <c r="F80" s="19">
        <f t="shared" si="8"/>
        <v>899</v>
      </c>
      <c r="G80" s="19">
        <f t="shared" si="8"/>
        <v>1863</v>
      </c>
      <c r="H80" s="19">
        <f t="shared" si="8"/>
        <v>780</v>
      </c>
      <c r="I80" s="19">
        <f t="shared" si="8"/>
        <v>6</v>
      </c>
    </row>
    <row r="81" spans="1:9" ht="12.75" customHeight="1">
      <c r="A81" s="25" t="s">
        <v>141</v>
      </c>
      <c r="B81" s="15" t="s">
        <v>142</v>
      </c>
      <c r="C81" s="16">
        <v>3332</v>
      </c>
      <c r="D81" s="16">
        <v>2590</v>
      </c>
      <c r="E81" s="16">
        <v>775</v>
      </c>
      <c r="F81" s="20">
        <v>44</v>
      </c>
      <c r="G81" s="20">
        <v>295</v>
      </c>
      <c r="H81" s="20">
        <v>181</v>
      </c>
      <c r="I81" s="20">
        <v>0</v>
      </c>
    </row>
    <row r="82" spans="1:9" ht="12.75" customHeight="1">
      <c r="A82" s="25" t="s">
        <v>143</v>
      </c>
      <c r="B82" s="15" t="s">
        <v>144</v>
      </c>
      <c r="C82" s="16">
        <v>792</v>
      </c>
      <c r="D82" s="16">
        <v>491</v>
      </c>
      <c r="E82" s="16">
        <v>481</v>
      </c>
      <c r="F82" s="20">
        <v>13</v>
      </c>
      <c r="G82" s="20">
        <v>144</v>
      </c>
      <c r="H82" s="20">
        <v>73</v>
      </c>
      <c r="I82" s="20">
        <v>0</v>
      </c>
    </row>
    <row r="83" spans="1:9" ht="12.75" customHeight="1">
      <c r="A83" s="25" t="s">
        <v>145</v>
      </c>
      <c r="B83" s="15" t="s">
        <v>146</v>
      </c>
      <c r="C83" s="16">
        <v>465</v>
      </c>
      <c r="D83" s="16">
        <v>313</v>
      </c>
      <c r="E83" s="16">
        <v>221</v>
      </c>
      <c r="F83" s="20">
        <v>34</v>
      </c>
      <c r="G83" s="20">
        <v>39</v>
      </c>
      <c r="H83" s="20">
        <v>28</v>
      </c>
      <c r="I83" s="20">
        <v>0</v>
      </c>
    </row>
    <row r="84" spans="1:9" ht="12.75" customHeight="1">
      <c r="A84" s="25" t="s">
        <v>147</v>
      </c>
      <c r="B84" s="15" t="s">
        <v>148</v>
      </c>
      <c r="C84" s="16">
        <v>2188</v>
      </c>
      <c r="D84" s="16">
        <v>1503</v>
      </c>
      <c r="E84" s="16">
        <v>272</v>
      </c>
      <c r="F84" s="20">
        <v>97</v>
      </c>
      <c r="G84" s="20">
        <v>358</v>
      </c>
      <c r="H84" s="20">
        <v>93</v>
      </c>
      <c r="I84" s="20">
        <v>0</v>
      </c>
    </row>
    <row r="85" spans="1:9" ht="12.75" customHeight="1">
      <c r="A85" s="25" t="s">
        <v>149</v>
      </c>
      <c r="B85" s="15" t="s">
        <v>150</v>
      </c>
      <c r="C85" s="16">
        <v>810</v>
      </c>
      <c r="D85" s="16">
        <v>420</v>
      </c>
      <c r="E85" s="16">
        <v>371</v>
      </c>
      <c r="F85" s="20">
        <v>44</v>
      </c>
      <c r="G85" s="20">
        <v>232</v>
      </c>
      <c r="H85" s="20">
        <v>87</v>
      </c>
      <c r="I85" s="20">
        <v>0</v>
      </c>
    </row>
    <row r="86" spans="1:9" ht="12.75" customHeight="1">
      <c r="A86" s="26"/>
      <c r="B86" s="18" t="s">
        <v>151</v>
      </c>
      <c r="C86" s="19">
        <f aca="true" t="shared" si="9" ref="C86:I86">SUM(C81:C85)</f>
        <v>7587</v>
      </c>
      <c r="D86" s="19">
        <f t="shared" si="9"/>
        <v>5317</v>
      </c>
      <c r="E86" s="19">
        <f t="shared" si="9"/>
        <v>2120</v>
      </c>
      <c r="F86" s="19">
        <f t="shared" si="9"/>
        <v>232</v>
      </c>
      <c r="G86" s="19">
        <f t="shared" si="9"/>
        <v>1068</v>
      </c>
      <c r="H86" s="19">
        <f t="shared" si="9"/>
        <v>462</v>
      </c>
      <c r="I86" s="19">
        <f t="shared" si="9"/>
        <v>0</v>
      </c>
    </row>
    <row r="87" spans="1:9" ht="12.75" customHeight="1">
      <c r="A87" s="25" t="s">
        <v>152</v>
      </c>
      <c r="B87" s="15" t="s">
        <v>153</v>
      </c>
      <c r="C87" s="16">
        <v>3031</v>
      </c>
      <c r="D87" s="16">
        <v>1437</v>
      </c>
      <c r="E87" s="16">
        <v>1018</v>
      </c>
      <c r="F87" s="20">
        <v>82</v>
      </c>
      <c r="G87" s="20">
        <v>983</v>
      </c>
      <c r="H87" s="20">
        <v>241</v>
      </c>
      <c r="I87" s="20">
        <v>1</v>
      </c>
    </row>
    <row r="88" spans="1:9" ht="12.75" customHeight="1">
      <c r="A88" s="25" t="s">
        <v>154</v>
      </c>
      <c r="B88" s="15" t="s">
        <v>155</v>
      </c>
      <c r="C88" s="16">
        <v>827</v>
      </c>
      <c r="D88" s="16">
        <v>563</v>
      </c>
      <c r="E88" s="16">
        <v>494</v>
      </c>
      <c r="F88" s="20">
        <v>47</v>
      </c>
      <c r="G88" s="20">
        <v>181</v>
      </c>
      <c r="H88" s="20">
        <v>122</v>
      </c>
      <c r="I88" s="20">
        <v>0</v>
      </c>
    </row>
    <row r="89" spans="1:9" ht="12.75" customHeight="1">
      <c r="A89" s="26"/>
      <c r="B89" s="18" t="s">
        <v>156</v>
      </c>
      <c r="C89" s="19">
        <f aca="true" t="shared" si="10" ref="C89:I89">SUM(C87:C88)</f>
        <v>3858</v>
      </c>
      <c r="D89" s="19">
        <f t="shared" si="10"/>
        <v>2000</v>
      </c>
      <c r="E89" s="19">
        <f t="shared" si="10"/>
        <v>1512</v>
      </c>
      <c r="F89" s="19">
        <f t="shared" si="10"/>
        <v>129</v>
      </c>
      <c r="G89" s="19">
        <f t="shared" si="10"/>
        <v>1164</v>
      </c>
      <c r="H89" s="19">
        <f t="shared" si="10"/>
        <v>363</v>
      </c>
      <c r="I89" s="19">
        <f t="shared" si="10"/>
        <v>1</v>
      </c>
    </row>
    <row r="90" spans="1:9" ht="12.75" customHeight="1">
      <c r="A90" s="25" t="s">
        <v>157</v>
      </c>
      <c r="B90" s="15" t="s">
        <v>158</v>
      </c>
      <c r="C90" s="16">
        <v>2568</v>
      </c>
      <c r="D90" s="16">
        <v>1204</v>
      </c>
      <c r="E90" s="16">
        <v>967</v>
      </c>
      <c r="F90" s="20">
        <v>245</v>
      </c>
      <c r="G90" s="20">
        <v>681</v>
      </c>
      <c r="H90" s="20">
        <v>160</v>
      </c>
      <c r="I90" s="20">
        <v>1</v>
      </c>
    </row>
    <row r="91" spans="1:9" ht="12.75" customHeight="1">
      <c r="A91" s="25" t="s">
        <v>159</v>
      </c>
      <c r="B91" s="15" t="s">
        <v>160</v>
      </c>
      <c r="C91" s="16">
        <v>2086</v>
      </c>
      <c r="D91" s="16">
        <v>961</v>
      </c>
      <c r="E91" s="16">
        <v>531</v>
      </c>
      <c r="F91" s="20">
        <v>215</v>
      </c>
      <c r="G91" s="20">
        <v>660</v>
      </c>
      <c r="H91" s="20">
        <v>127</v>
      </c>
      <c r="I91" s="20">
        <v>0</v>
      </c>
    </row>
    <row r="92" spans="1:9" ht="12.75" customHeight="1">
      <c r="A92" s="25" t="s">
        <v>161</v>
      </c>
      <c r="B92" s="15" t="s">
        <v>162</v>
      </c>
      <c r="C92" s="16">
        <v>794</v>
      </c>
      <c r="D92" s="16">
        <v>380</v>
      </c>
      <c r="E92" s="16">
        <v>380</v>
      </c>
      <c r="F92" s="20">
        <v>89</v>
      </c>
      <c r="G92" s="20">
        <v>302</v>
      </c>
      <c r="H92" s="20">
        <v>3</v>
      </c>
      <c r="I92" s="20">
        <v>1</v>
      </c>
    </row>
    <row r="93" spans="1:9" ht="12.75" customHeight="1">
      <c r="A93" s="25" t="s">
        <v>163</v>
      </c>
      <c r="B93" s="15" t="s">
        <v>164</v>
      </c>
      <c r="C93" s="16">
        <v>22371</v>
      </c>
      <c r="D93" s="16">
        <v>15680</v>
      </c>
      <c r="E93" s="16">
        <v>8523</v>
      </c>
      <c r="F93" s="20">
        <v>430</v>
      </c>
      <c r="G93" s="20">
        <v>1562</v>
      </c>
      <c r="H93" s="20">
        <v>937</v>
      </c>
      <c r="I93" s="20">
        <v>13</v>
      </c>
    </row>
    <row r="94" spans="1:9" ht="12.75" customHeight="1">
      <c r="A94" s="25" t="s">
        <v>165</v>
      </c>
      <c r="B94" s="15" t="s">
        <v>166</v>
      </c>
      <c r="C94" s="16">
        <v>1707</v>
      </c>
      <c r="D94" s="16">
        <v>728</v>
      </c>
      <c r="E94" s="16">
        <v>452</v>
      </c>
      <c r="F94" s="20">
        <v>115</v>
      </c>
      <c r="G94" s="20">
        <v>567</v>
      </c>
      <c r="H94" s="20">
        <v>45</v>
      </c>
      <c r="I94" s="20">
        <v>0</v>
      </c>
    </row>
    <row r="95" spans="1:9" ht="12.75" customHeight="1">
      <c r="A95" s="26"/>
      <c r="B95" s="18" t="s">
        <v>167</v>
      </c>
      <c r="C95" s="19">
        <f aca="true" t="shared" si="11" ref="C95:I95">SUM(C90:C94)</f>
        <v>29526</v>
      </c>
      <c r="D95" s="19">
        <f t="shared" si="11"/>
        <v>18953</v>
      </c>
      <c r="E95" s="19">
        <f t="shared" si="11"/>
        <v>10853</v>
      </c>
      <c r="F95" s="19">
        <f t="shared" si="11"/>
        <v>1094</v>
      </c>
      <c r="G95" s="19">
        <f t="shared" si="11"/>
        <v>3772</v>
      </c>
      <c r="H95" s="19">
        <f t="shared" si="11"/>
        <v>1272</v>
      </c>
      <c r="I95" s="19">
        <f t="shared" si="11"/>
        <v>15</v>
      </c>
    </row>
    <row r="96" spans="1:9" ht="12.75" customHeight="1">
      <c r="A96" s="25" t="s">
        <v>168</v>
      </c>
      <c r="B96" s="15" t="s">
        <v>169</v>
      </c>
      <c r="C96" s="16">
        <v>364</v>
      </c>
      <c r="D96" s="16">
        <v>158</v>
      </c>
      <c r="E96" s="16">
        <v>158</v>
      </c>
      <c r="F96" s="20">
        <v>37</v>
      </c>
      <c r="G96" s="20">
        <v>139</v>
      </c>
      <c r="H96" s="20">
        <v>123</v>
      </c>
      <c r="I96" s="20">
        <v>0</v>
      </c>
    </row>
    <row r="97" spans="1:9" ht="12.75" customHeight="1">
      <c r="A97" s="25" t="s">
        <v>170</v>
      </c>
      <c r="B97" s="15" t="s">
        <v>171</v>
      </c>
      <c r="C97" s="16">
        <v>317</v>
      </c>
      <c r="D97" s="16">
        <v>109</v>
      </c>
      <c r="E97" s="16">
        <v>23</v>
      </c>
      <c r="F97" s="20">
        <v>11</v>
      </c>
      <c r="G97" s="20">
        <v>101</v>
      </c>
      <c r="H97" s="20">
        <v>2</v>
      </c>
      <c r="I97" s="20">
        <v>0</v>
      </c>
    </row>
    <row r="98" spans="1:9" ht="12.75" customHeight="1">
      <c r="A98" s="26"/>
      <c r="B98" s="18" t="s">
        <v>172</v>
      </c>
      <c r="C98" s="19">
        <f aca="true" t="shared" si="12" ref="C98:I98">SUM(C96:C97)</f>
        <v>681</v>
      </c>
      <c r="D98" s="19">
        <f t="shared" si="12"/>
        <v>267</v>
      </c>
      <c r="E98" s="19">
        <f t="shared" si="12"/>
        <v>181</v>
      </c>
      <c r="F98" s="19">
        <f t="shared" si="12"/>
        <v>48</v>
      </c>
      <c r="G98" s="19">
        <f t="shared" si="12"/>
        <v>240</v>
      </c>
      <c r="H98" s="19">
        <f t="shared" si="12"/>
        <v>125</v>
      </c>
      <c r="I98" s="19">
        <f t="shared" si="12"/>
        <v>0</v>
      </c>
    </row>
    <row r="99" spans="1:9" ht="12.75" customHeight="1">
      <c r="A99" s="25" t="s">
        <v>173</v>
      </c>
      <c r="B99" s="15" t="s">
        <v>174</v>
      </c>
      <c r="C99" s="16">
        <v>1961</v>
      </c>
      <c r="D99" s="16">
        <v>1378</v>
      </c>
      <c r="E99" s="16">
        <v>492</v>
      </c>
      <c r="F99" s="20">
        <v>143</v>
      </c>
      <c r="G99" s="20">
        <v>327</v>
      </c>
      <c r="H99" s="20">
        <v>81</v>
      </c>
      <c r="I99" s="20">
        <v>1</v>
      </c>
    </row>
    <row r="100" spans="1:9" ht="12.75" customHeight="1">
      <c r="A100" s="25" t="s">
        <v>175</v>
      </c>
      <c r="B100" s="15" t="s">
        <v>176</v>
      </c>
      <c r="C100" s="16">
        <v>555</v>
      </c>
      <c r="D100" s="16">
        <v>367</v>
      </c>
      <c r="E100" s="16">
        <v>300</v>
      </c>
      <c r="F100" s="20">
        <v>41</v>
      </c>
      <c r="G100" s="20">
        <v>126</v>
      </c>
      <c r="H100" s="20">
        <v>27</v>
      </c>
      <c r="I100" s="20">
        <v>0</v>
      </c>
    </row>
    <row r="101" spans="1:9" ht="12.75" customHeight="1">
      <c r="A101" s="25" t="s">
        <v>177</v>
      </c>
      <c r="B101" s="15" t="s">
        <v>178</v>
      </c>
      <c r="C101" s="16">
        <v>1224</v>
      </c>
      <c r="D101" s="16">
        <v>264</v>
      </c>
      <c r="E101" s="16">
        <v>98</v>
      </c>
      <c r="F101" s="20">
        <v>240</v>
      </c>
      <c r="G101" s="20">
        <v>524</v>
      </c>
      <c r="H101" s="20">
        <v>75</v>
      </c>
      <c r="I101" s="20">
        <v>0</v>
      </c>
    </row>
    <row r="102" spans="1:9" ht="12.75" customHeight="1">
      <c r="A102" s="25" t="s">
        <v>179</v>
      </c>
      <c r="B102" s="15" t="s">
        <v>180</v>
      </c>
      <c r="C102" s="16">
        <v>910</v>
      </c>
      <c r="D102" s="16">
        <v>622</v>
      </c>
      <c r="E102" s="16">
        <v>565</v>
      </c>
      <c r="F102" s="20">
        <v>38</v>
      </c>
      <c r="G102" s="20">
        <v>213</v>
      </c>
      <c r="H102" s="20">
        <v>49</v>
      </c>
      <c r="I102" s="20">
        <v>0</v>
      </c>
    </row>
    <row r="103" spans="1:9" ht="12.75" customHeight="1">
      <c r="A103" s="26"/>
      <c r="B103" s="18" t="s">
        <v>181</v>
      </c>
      <c r="C103" s="19">
        <f aca="true" t="shared" si="13" ref="C103:I103">SUM(C99:C102)</f>
        <v>4650</v>
      </c>
      <c r="D103" s="19">
        <f t="shared" si="13"/>
        <v>2631</v>
      </c>
      <c r="E103" s="19">
        <f t="shared" si="13"/>
        <v>1455</v>
      </c>
      <c r="F103" s="19">
        <f t="shared" si="13"/>
        <v>462</v>
      </c>
      <c r="G103" s="19">
        <f t="shared" si="13"/>
        <v>1190</v>
      </c>
      <c r="H103" s="19">
        <f t="shared" si="13"/>
        <v>232</v>
      </c>
      <c r="I103" s="19">
        <f t="shared" si="13"/>
        <v>1</v>
      </c>
    </row>
    <row r="104" spans="1:9" ht="12.75" customHeight="1">
      <c r="A104" s="25" t="s">
        <v>182</v>
      </c>
      <c r="B104" s="15" t="s">
        <v>183</v>
      </c>
      <c r="C104" s="16">
        <v>1282</v>
      </c>
      <c r="D104" s="16">
        <v>409</v>
      </c>
      <c r="E104" s="16">
        <v>117</v>
      </c>
      <c r="F104" s="20">
        <v>57</v>
      </c>
      <c r="G104" s="20">
        <v>164</v>
      </c>
      <c r="H104" s="20">
        <v>207</v>
      </c>
      <c r="I104" s="20">
        <v>0</v>
      </c>
    </row>
    <row r="105" spans="1:9" ht="12.75" customHeight="1">
      <c r="A105" s="25" t="s">
        <v>184</v>
      </c>
      <c r="B105" s="15" t="s">
        <v>185</v>
      </c>
      <c r="C105" s="16">
        <v>1099</v>
      </c>
      <c r="D105" s="16">
        <v>417</v>
      </c>
      <c r="E105" s="16">
        <v>230</v>
      </c>
      <c r="F105" s="20">
        <v>90</v>
      </c>
      <c r="G105" s="20">
        <v>159</v>
      </c>
      <c r="H105" s="20">
        <v>29</v>
      </c>
      <c r="I105" s="20">
        <v>1</v>
      </c>
    </row>
    <row r="106" spans="1:9" ht="12.75" customHeight="1">
      <c r="A106" s="25" t="s">
        <v>186</v>
      </c>
      <c r="B106" s="15" t="s">
        <v>187</v>
      </c>
      <c r="C106" s="16">
        <v>4667</v>
      </c>
      <c r="D106" s="16">
        <v>2232</v>
      </c>
      <c r="E106" s="16">
        <v>1148</v>
      </c>
      <c r="F106" s="20">
        <v>210</v>
      </c>
      <c r="G106" s="20">
        <v>585</v>
      </c>
      <c r="H106" s="20">
        <v>108</v>
      </c>
      <c r="I106" s="20">
        <v>0</v>
      </c>
    </row>
    <row r="107" spans="1:9" ht="12.75" customHeight="1">
      <c r="A107" s="25" t="s">
        <v>188</v>
      </c>
      <c r="B107" s="15" t="s">
        <v>189</v>
      </c>
      <c r="C107" s="16">
        <v>18343</v>
      </c>
      <c r="D107" s="16">
        <v>10014</v>
      </c>
      <c r="E107" s="16">
        <v>1571</v>
      </c>
      <c r="F107" s="20">
        <v>971</v>
      </c>
      <c r="G107" s="20">
        <v>672</v>
      </c>
      <c r="H107" s="20">
        <v>508</v>
      </c>
      <c r="I107" s="20">
        <v>1</v>
      </c>
    </row>
    <row r="108" spans="1:9" ht="12.75" customHeight="1">
      <c r="A108" s="25" t="s">
        <v>190</v>
      </c>
      <c r="B108" s="15" t="s">
        <v>191</v>
      </c>
      <c r="C108" s="16">
        <v>7087</v>
      </c>
      <c r="D108" s="16">
        <v>1929</v>
      </c>
      <c r="E108" s="16">
        <v>855</v>
      </c>
      <c r="F108" s="20">
        <v>653</v>
      </c>
      <c r="G108" s="20">
        <v>899</v>
      </c>
      <c r="H108" s="20">
        <v>253</v>
      </c>
      <c r="I108" s="20">
        <v>1</v>
      </c>
    </row>
    <row r="109" spans="1:9" ht="12.75" customHeight="1">
      <c r="A109" s="26"/>
      <c r="B109" s="18" t="s">
        <v>192</v>
      </c>
      <c r="C109" s="19">
        <f aca="true" t="shared" si="14" ref="C109:I109">SUM(C104:C108)</f>
        <v>32478</v>
      </c>
      <c r="D109" s="19">
        <f t="shared" si="14"/>
        <v>15001</v>
      </c>
      <c r="E109" s="19">
        <f t="shared" si="14"/>
        <v>3921</v>
      </c>
      <c r="F109" s="19">
        <f t="shared" si="14"/>
        <v>1981</v>
      </c>
      <c r="G109" s="19">
        <f t="shared" si="14"/>
        <v>2479</v>
      </c>
      <c r="H109" s="19">
        <f t="shared" si="14"/>
        <v>1105</v>
      </c>
      <c r="I109" s="19">
        <f t="shared" si="14"/>
        <v>3</v>
      </c>
    </row>
    <row r="110" spans="1:9" ht="12.75" customHeight="1">
      <c r="A110" s="14" t="s">
        <v>193</v>
      </c>
      <c r="B110" s="15" t="s">
        <v>194</v>
      </c>
      <c r="C110" s="16">
        <v>4564</v>
      </c>
      <c r="D110" s="16">
        <v>2528</v>
      </c>
      <c r="E110" s="16">
        <v>1014</v>
      </c>
      <c r="F110" s="20">
        <v>478</v>
      </c>
      <c r="G110" s="20">
        <v>585</v>
      </c>
      <c r="H110" s="20">
        <v>172</v>
      </c>
      <c r="I110" s="20">
        <v>0</v>
      </c>
    </row>
    <row r="111" spans="1:9" ht="12.75" customHeight="1">
      <c r="A111" s="14" t="s">
        <v>195</v>
      </c>
      <c r="B111" s="15" t="s">
        <v>196</v>
      </c>
      <c r="C111" s="16">
        <v>360</v>
      </c>
      <c r="D111" s="16">
        <v>226</v>
      </c>
      <c r="E111" s="16">
        <v>178</v>
      </c>
      <c r="F111" s="20">
        <v>30</v>
      </c>
      <c r="G111" s="20">
        <v>64</v>
      </c>
      <c r="H111" s="20">
        <v>12</v>
      </c>
      <c r="I111" s="20">
        <v>0</v>
      </c>
    </row>
    <row r="112" spans="1:9" ht="12.75" customHeight="1">
      <c r="A112" s="14" t="s">
        <v>197</v>
      </c>
      <c r="B112" s="15" t="s">
        <v>198</v>
      </c>
      <c r="C112" s="16">
        <v>1603</v>
      </c>
      <c r="D112" s="16">
        <v>928</v>
      </c>
      <c r="E112" s="16">
        <v>534</v>
      </c>
      <c r="F112" s="20">
        <v>214</v>
      </c>
      <c r="G112" s="20">
        <v>309</v>
      </c>
      <c r="H112" s="20">
        <v>41</v>
      </c>
      <c r="I112" s="20">
        <v>1</v>
      </c>
    </row>
    <row r="113" spans="1:9" ht="12.75" customHeight="1">
      <c r="A113" s="14" t="s">
        <v>199</v>
      </c>
      <c r="B113" s="15" t="s">
        <v>200</v>
      </c>
      <c r="C113" s="16">
        <v>2070</v>
      </c>
      <c r="D113" s="16">
        <v>767</v>
      </c>
      <c r="E113" s="16">
        <v>263</v>
      </c>
      <c r="F113" s="20">
        <v>274</v>
      </c>
      <c r="G113" s="20">
        <v>653</v>
      </c>
      <c r="H113" s="20">
        <v>152</v>
      </c>
      <c r="I113" s="20">
        <v>0</v>
      </c>
    </row>
    <row r="114" spans="1:9" ht="12.75" customHeight="1">
      <c r="A114" s="14" t="s">
        <v>201</v>
      </c>
      <c r="B114" s="15" t="s">
        <v>202</v>
      </c>
      <c r="C114" s="16">
        <v>3519</v>
      </c>
      <c r="D114" s="16">
        <v>1931</v>
      </c>
      <c r="E114" s="16">
        <v>1083</v>
      </c>
      <c r="F114" s="20">
        <v>498</v>
      </c>
      <c r="G114" s="20">
        <v>203</v>
      </c>
      <c r="H114" s="20">
        <v>109</v>
      </c>
      <c r="I114" s="20">
        <v>1</v>
      </c>
    </row>
    <row r="115" spans="1:9" ht="12.75" customHeight="1">
      <c r="A115" s="14" t="s">
        <v>203</v>
      </c>
      <c r="B115" s="15" t="s">
        <v>204</v>
      </c>
      <c r="C115" s="16">
        <v>1518</v>
      </c>
      <c r="D115" s="16">
        <v>1127</v>
      </c>
      <c r="E115" s="16">
        <v>737</v>
      </c>
      <c r="F115" s="20">
        <v>169</v>
      </c>
      <c r="G115" s="20">
        <v>103</v>
      </c>
      <c r="H115" s="20">
        <v>265</v>
      </c>
      <c r="I115" s="20">
        <v>1</v>
      </c>
    </row>
    <row r="116" spans="1:9" ht="12.75" customHeight="1">
      <c r="A116" s="17"/>
      <c r="B116" s="18" t="s">
        <v>205</v>
      </c>
      <c r="C116" s="19">
        <f aca="true" t="shared" si="15" ref="C116:I116">SUM(C110:C115)</f>
        <v>13634</v>
      </c>
      <c r="D116" s="19">
        <f t="shared" si="15"/>
        <v>7507</v>
      </c>
      <c r="E116" s="19">
        <f t="shared" si="15"/>
        <v>3809</v>
      </c>
      <c r="F116" s="19">
        <f t="shared" si="15"/>
        <v>1663</v>
      </c>
      <c r="G116" s="19">
        <f t="shared" si="15"/>
        <v>1917</v>
      </c>
      <c r="H116" s="19">
        <f t="shared" si="15"/>
        <v>751</v>
      </c>
      <c r="I116" s="19">
        <f t="shared" si="15"/>
        <v>3</v>
      </c>
    </row>
    <row r="117" spans="1:9" ht="12.75" customHeight="1">
      <c r="A117" s="14" t="s">
        <v>206</v>
      </c>
      <c r="B117" s="15" t="s">
        <v>207</v>
      </c>
      <c r="C117" s="16">
        <v>1025</v>
      </c>
      <c r="D117" s="16">
        <v>753</v>
      </c>
      <c r="E117" s="16">
        <v>220</v>
      </c>
      <c r="F117" s="20">
        <v>178</v>
      </c>
      <c r="G117" s="20">
        <v>54</v>
      </c>
      <c r="H117" s="20">
        <v>27</v>
      </c>
      <c r="I117" s="20">
        <v>0</v>
      </c>
    </row>
    <row r="118" spans="1:9" ht="12.75" customHeight="1">
      <c r="A118" s="14" t="s">
        <v>208</v>
      </c>
      <c r="B118" s="15" t="s">
        <v>209</v>
      </c>
      <c r="C118" s="27">
        <v>1114</v>
      </c>
      <c r="D118" s="27">
        <v>368</v>
      </c>
      <c r="E118" s="16">
        <v>258</v>
      </c>
      <c r="F118" s="20">
        <v>228</v>
      </c>
      <c r="G118" s="20">
        <v>368</v>
      </c>
      <c r="H118" s="20">
        <v>66</v>
      </c>
      <c r="I118" s="20">
        <v>1</v>
      </c>
    </row>
    <row r="119" spans="1:9" ht="12.75" customHeight="1">
      <c r="A119" s="17"/>
      <c r="B119" s="18" t="s">
        <v>210</v>
      </c>
      <c r="C119" s="19">
        <f aca="true" t="shared" si="16" ref="C119:I119">SUM(C117:C118)</f>
        <v>2139</v>
      </c>
      <c r="D119" s="19">
        <f t="shared" si="16"/>
        <v>1121</v>
      </c>
      <c r="E119" s="19">
        <f t="shared" si="16"/>
        <v>478</v>
      </c>
      <c r="F119" s="19">
        <f t="shared" si="16"/>
        <v>406</v>
      </c>
      <c r="G119" s="19">
        <f t="shared" si="16"/>
        <v>422</v>
      </c>
      <c r="H119" s="19">
        <f t="shared" si="16"/>
        <v>93</v>
      </c>
      <c r="I119" s="19">
        <f t="shared" si="16"/>
        <v>1</v>
      </c>
    </row>
    <row r="120" spans="1:9" ht="12.75" customHeight="1">
      <c r="A120" s="14" t="s">
        <v>211</v>
      </c>
      <c r="B120" s="15" t="s">
        <v>212</v>
      </c>
      <c r="C120" s="16">
        <v>1600</v>
      </c>
      <c r="D120" s="16">
        <v>455</v>
      </c>
      <c r="E120" s="16">
        <v>317</v>
      </c>
      <c r="F120" s="20">
        <v>227</v>
      </c>
      <c r="G120" s="20">
        <v>268</v>
      </c>
      <c r="H120" s="20">
        <v>21</v>
      </c>
      <c r="I120" s="20">
        <v>0</v>
      </c>
    </row>
    <row r="121" spans="1:9" ht="12.75" customHeight="1">
      <c r="A121" s="14" t="s">
        <v>213</v>
      </c>
      <c r="B121" s="15" t="s">
        <v>214</v>
      </c>
      <c r="C121" s="16">
        <v>3317</v>
      </c>
      <c r="D121" s="16">
        <v>903</v>
      </c>
      <c r="E121" s="16">
        <v>497</v>
      </c>
      <c r="F121" s="20">
        <v>1117</v>
      </c>
      <c r="G121" s="20">
        <v>604</v>
      </c>
      <c r="H121" s="20">
        <v>92</v>
      </c>
      <c r="I121" s="20">
        <v>1</v>
      </c>
    </row>
    <row r="122" spans="1:9" ht="12.75" customHeight="1">
      <c r="A122" s="14" t="s">
        <v>215</v>
      </c>
      <c r="B122" s="15" t="s">
        <v>216</v>
      </c>
      <c r="C122" s="16">
        <v>855</v>
      </c>
      <c r="D122" s="16">
        <v>206</v>
      </c>
      <c r="E122" s="16">
        <v>71</v>
      </c>
      <c r="F122" s="20">
        <v>74</v>
      </c>
      <c r="G122" s="20">
        <v>118</v>
      </c>
      <c r="H122" s="20">
        <v>7</v>
      </c>
      <c r="I122" s="20">
        <v>0</v>
      </c>
    </row>
    <row r="123" spans="1:9" ht="12.75" customHeight="1">
      <c r="A123" s="14" t="s">
        <v>217</v>
      </c>
      <c r="B123" s="15" t="s">
        <v>218</v>
      </c>
      <c r="C123" s="16">
        <v>1811</v>
      </c>
      <c r="D123" s="16">
        <v>685</v>
      </c>
      <c r="E123" s="16">
        <v>476</v>
      </c>
      <c r="F123" s="20">
        <v>549</v>
      </c>
      <c r="G123" s="20">
        <v>270</v>
      </c>
      <c r="H123" s="20">
        <v>45</v>
      </c>
      <c r="I123" s="20">
        <v>0</v>
      </c>
    </row>
    <row r="124" spans="1:9" ht="12.75" customHeight="1">
      <c r="A124" s="14" t="s">
        <v>219</v>
      </c>
      <c r="B124" s="15" t="s">
        <v>220</v>
      </c>
      <c r="C124" s="16">
        <v>581</v>
      </c>
      <c r="D124" s="16">
        <v>133</v>
      </c>
      <c r="E124" s="16">
        <v>47</v>
      </c>
      <c r="F124" s="20">
        <v>104</v>
      </c>
      <c r="G124" s="20">
        <v>171</v>
      </c>
      <c r="H124" s="20">
        <v>3</v>
      </c>
      <c r="I124" s="20">
        <v>0</v>
      </c>
    </row>
    <row r="125" spans="1:9" ht="12.75" customHeight="1">
      <c r="A125" s="17"/>
      <c r="B125" s="18" t="s">
        <v>221</v>
      </c>
      <c r="C125" s="19">
        <f aca="true" t="shared" si="17" ref="C125:I125">SUM(C120:C124)</f>
        <v>8164</v>
      </c>
      <c r="D125" s="19">
        <f t="shared" si="17"/>
        <v>2382</v>
      </c>
      <c r="E125" s="19">
        <f t="shared" si="17"/>
        <v>1408</v>
      </c>
      <c r="F125" s="19">
        <f t="shared" si="17"/>
        <v>2071</v>
      </c>
      <c r="G125" s="19">
        <f t="shared" si="17"/>
        <v>1431</v>
      </c>
      <c r="H125" s="19">
        <f t="shared" si="17"/>
        <v>168</v>
      </c>
      <c r="I125" s="19">
        <f t="shared" si="17"/>
        <v>1</v>
      </c>
    </row>
    <row r="126" spans="1:9" ht="12.75" customHeight="1">
      <c r="A126" s="14" t="s">
        <v>222</v>
      </c>
      <c r="B126" s="15" t="s">
        <v>223</v>
      </c>
      <c r="C126" s="16">
        <v>824</v>
      </c>
      <c r="D126" s="16">
        <v>48</v>
      </c>
      <c r="E126" s="16">
        <v>38</v>
      </c>
      <c r="F126" s="20">
        <v>550</v>
      </c>
      <c r="G126" s="20">
        <v>137</v>
      </c>
      <c r="H126" s="20">
        <v>49</v>
      </c>
      <c r="I126" s="20">
        <v>0</v>
      </c>
    </row>
    <row r="127" spans="1:9" ht="12.75" customHeight="1">
      <c r="A127" s="14" t="s">
        <v>224</v>
      </c>
      <c r="B127" s="15" t="s">
        <v>225</v>
      </c>
      <c r="C127" s="16">
        <v>288</v>
      </c>
      <c r="D127" s="16">
        <v>42</v>
      </c>
      <c r="E127" s="16">
        <v>14</v>
      </c>
      <c r="F127" s="20">
        <v>180</v>
      </c>
      <c r="G127" s="20">
        <v>60</v>
      </c>
      <c r="H127" s="20">
        <v>24</v>
      </c>
      <c r="I127" s="20">
        <v>0</v>
      </c>
    </row>
    <row r="128" spans="1:9" ht="12.75" customHeight="1">
      <c r="A128" s="14" t="s">
        <v>226</v>
      </c>
      <c r="B128" s="15" t="s">
        <v>227</v>
      </c>
      <c r="C128" s="16">
        <v>3677</v>
      </c>
      <c r="D128" s="16">
        <v>617</v>
      </c>
      <c r="E128" s="16">
        <v>209</v>
      </c>
      <c r="F128" s="20">
        <v>2552</v>
      </c>
      <c r="G128" s="20">
        <v>176</v>
      </c>
      <c r="H128" s="20">
        <v>64</v>
      </c>
      <c r="I128" s="20">
        <v>0</v>
      </c>
    </row>
    <row r="129" spans="1:9" ht="12.75" customHeight="1">
      <c r="A129" s="14" t="s">
        <v>228</v>
      </c>
      <c r="B129" s="15" t="s">
        <v>229</v>
      </c>
      <c r="C129" s="16">
        <v>218</v>
      </c>
      <c r="D129" s="16">
        <v>82</v>
      </c>
      <c r="E129" s="16">
        <v>73</v>
      </c>
      <c r="F129" s="20">
        <v>78</v>
      </c>
      <c r="G129" s="20">
        <v>45</v>
      </c>
      <c r="H129" s="20">
        <v>5</v>
      </c>
      <c r="I129" s="20">
        <v>0</v>
      </c>
    </row>
    <row r="130" spans="1:9" ht="12.75" customHeight="1">
      <c r="A130" s="14" t="s">
        <v>230</v>
      </c>
      <c r="B130" s="15" t="s">
        <v>231</v>
      </c>
      <c r="C130" s="16">
        <v>1658</v>
      </c>
      <c r="D130" s="16">
        <v>775</v>
      </c>
      <c r="E130" s="16">
        <v>651</v>
      </c>
      <c r="F130" s="20">
        <v>476</v>
      </c>
      <c r="G130" s="20">
        <v>239</v>
      </c>
      <c r="H130" s="20">
        <v>115</v>
      </c>
      <c r="I130" s="20">
        <v>1</v>
      </c>
    </row>
    <row r="131" spans="1:9" ht="12.75" customHeight="1">
      <c r="A131" s="14" t="s">
        <v>232</v>
      </c>
      <c r="B131" s="15" t="s">
        <v>233</v>
      </c>
      <c r="C131" s="16">
        <v>5678</v>
      </c>
      <c r="D131" s="16">
        <v>2785</v>
      </c>
      <c r="E131" s="16">
        <v>1617</v>
      </c>
      <c r="F131" s="20">
        <v>2344</v>
      </c>
      <c r="G131" s="20">
        <v>286</v>
      </c>
      <c r="H131" s="20">
        <v>180</v>
      </c>
      <c r="I131" s="20">
        <v>0</v>
      </c>
    </row>
    <row r="132" spans="1:9" ht="12.75" customHeight="1">
      <c r="A132" s="14" t="s">
        <v>234</v>
      </c>
      <c r="B132" s="15" t="s">
        <v>235</v>
      </c>
      <c r="C132" s="16">
        <v>1530</v>
      </c>
      <c r="D132" s="16">
        <v>308</v>
      </c>
      <c r="E132" s="16">
        <v>124</v>
      </c>
      <c r="F132" s="20">
        <v>884</v>
      </c>
      <c r="G132" s="20">
        <v>115</v>
      </c>
      <c r="H132" s="20">
        <v>93</v>
      </c>
      <c r="I132" s="20">
        <v>0</v>
      </c>
    </row>
    <row r="133" spans="1:9" ht="12.75" customHeight="1">
      <c r="A133" s="14" t="s">
        <v>236</v>
      </c>
      <c r="B133" s="15" t="s">
        <v>237</v>
      </c>
      <c r="C133" s="16">
        <v>1274</v>
      </c>
      <c r="D133" s="16">
        <v>988</v>
      </c>
      <c r="E133" s="16">
        <v>178</v>
      </c>
      <c r="F133" s="20">
        <v>142</v>
      </c>
      <c r="G133" s="20">
        <v>126</v>
      </c>
      <c r="H133" s="20">
        <v>73</v>
      </c>
      <c r="I133" s="20">
        <v>0</v>
      </c>
    </row>
    <row r="134" spans="1:9" ht="12.75" customHeight="1">
      <c r="A134" s="14" t="s">
        <v>238</v>
      </c>
      <c r="B134" s="15" t="s">
        <v>239</v>
      </c>
      <c r="C134" s="16">
        <v>1277</v>
      </c>
      <c r="D134" s="16">
        <v>227</v>
      </c>
      <c r="E134" s="16">
        <v>206</v>
      </c>
      <c r="F134" s="20">
        <v>719</v>
      </c>
      <c r="G134" s="20">
        <v>173</v>
      </c>
      <c r="H134" s="20">
        <v>61</v>
      </c>
      <c r="I134" s="20">
        <v>0</v>
      </c>
    </row>
    <row r="135" spans="1:9" ht="12.75" customHeight="1">
      <c r="A135" s="21"/>
      <c r="B135" s="18" t="s">
        <v>240</v>
      </c>
      <c r="C135" s="19">
        <f aca="true" t="shared" si="18" ref="C135:I135">SUM(C126:C134)</f>
        <v>16424</v>
      </c>
      <c r="D135" s="19">
        <f t="shared" si="18"/>
        <v>5872</v>
      </c>
      <c r="E135" s="19">
        <f t="shared" si="18"/>
        <v>3110</v>
      </c>
      <c r="F135" s="19">
        <f t="shared" si="18"/>
        <v>7925</v>
      </c>
      <c r="G135" s="19">
        <f t="shared" si="18"/>
        <v>1357</v>
      </c>
      <c r="H135" s="19">
        <f t="shared" si="18"/>
        <v>664</v>
      </c>
      <c r="I135" s="19">
        <f t="shared" si="18"/>
        <v>1</v>
      </c>
    </row>
    <row r="136" spans="1:9" ht="12.75" customHeight="1">
      <c r="A136" s="14" t="s">
        <v>241</v>
      </c>
      <c r="B136" s="15" t="s">
        <v>242</v>
      </c>
      <c r="C136" s="16">
        <v>2477</v>
      </c>
      <c r="D136" s="16">
        <v>352</v>
      </c>
      <c r="E136" s="16">
        <v>228</v>
      </c>
      <c r="F136" s="20">
        <v>1238</v>
      </c>
      <c r="G136" s="20">
        <v>318</v>
      </c>
      <c r="H136" s="20">
        <v>345</v>
      </c>
      <c r="I136" s="20">
        <v>0</v>
      </c>
    </row>
    <row r="137" spans="1:9" ht="12.75" customHeight="1">
      <c r="A137" s="14" t="s">
        <v>243</v>
      </c>
      <c r="B137" s="15" t="s">
        <v>244</v>
      </c>
      <c r="C137" s="16">
        <v>0</v>
      </c>
      <c r="D137" s="16">
        <v>0</v>
      </c>
      <c r="E137" s="16">
        <v>0</v>
      </c>
      <c r="F137" s="20">
        <v>0</v>
      </c>
      <c r="G137" s="20">
        <v>0</v>
      </c>
      <c r="H137" s="20">
        <v>0</v>
      </c>
      <c r="I137" s="20">
        <v>0</v>
      </c>
    </row>
    <row r="138" spans="1:9" ht="12.75" customHeight="1">
      <c r="A138" s="14" t="s">
        <v>245</v>
      </c>
      <c r="B138" s="15" t="s">
        <v>246</v>
      </c>
      <c r="C138" s="16">
        <v>0</v>
      </c>
      <c r="D138" s="16">
        <v>0</v>
      </c>
      <c r="E138" s="16">
        <v>0</v>
      </c>
      <c r="F138" s="20">
        <v>0</v>
      </c>
      <c r="G138" s="20">
        <v>0</v>
      </c>
      <c r="H138" s="20">
        <v>0</v>
      </c>
      <c r="I138" s="20">
        <v>0</v>
      </c>
    </row>
    <row r="139" spans="1:9" ht="12.75" customHeight="1">
      <c r="A139" s="14" t="s">
        <v>247</v>
      </c>
      <c r="B139" s="15" t="s">
        <v>248</v>
      </c>
      <c r="C139" s="16">
        <v>1182</v>
      </c>
      <c r="D139" s="16">
        <v>210</v>
      </c>
      <c r="E139" s="16">
        <v>54</v>
      </c>
      <c r="F139" s="20">
        <v>274</v>
      </c>
      <c r="G139" s="20">
        <v>325</v>
      </c>
      <c r="H139" s="20">
        <v>10</v>
      </c>
      <c r="I139" s="20">
        <v>0</v>
      </c>
    </row>
    <row r="140" spans="1:9" ht="12.75" customHeight="1">
      <c r="A140" s="14" t="s">
        <v>249</v>
      </c>
      <c r="B140" s="15" t="s">
        <v>250</v>
      </c>
      <c r="C140" s="16">
        <v>0</v>
      </c>
      <c r="D140" s="16">
        <v>0</v>
      </c>
      <c r="E140" s="16">
        <v>0</v>
      </c>
      <c r="F140" s="20">
        <v>0</v>
      </c>
      <c r="G140" s="20">
        <v>0</v>
      </c>
      <c r="H140" s="20">
        <v>0</v>
      </c>
      <c r="I140" s="20">
        <v>0</v>
      </c>
    </row>
    <row r="141" spans="1:9" ht="12.75" customHeight="1">
      <c r="A141" s="14" t="s">
        <v>251</v>
      </c>
      <c r="B141" s="15" t="s">
        <v>252</v>
      </c>
      <c r="C141" s="16">
        <v>0</v>
      </c>
      <c r="D141" s="16">
        <v>0</v>
      </c>
      <c r="E141" s="16">
        <v>0</v>
      </c>
      <c r="F141" s="20">
        <v>0</v>
      </c>
      <c r="G141" s="20">
        <v>0</v>
      </c>
      <c r="H141" s="20">
        <v>0</v>
      </c>
      <c r="I141" s="20">
        <v>0</v>
      </c>
    </row>
    <row r="142" spans="1:9" ht="12.75" customHeight="1">
      <c r="A142" s="14" t="s">
        <v>253</v>
      </c>
      <c r="B142" s="15" t="s">
        <v>254</v>
      </c>
      <c r="C142" s="16">
        <v>758</v>
      </c>
      <c r="D142" s="16">
        <v>215</v>
      </c>
      <c r="E142" s="16">
        <v>55</v>
      </c>
      <c r="F142" s="20">
        <v>160</v>
      </c>
      <c r="G142" s="20">
        <v>166</v>
      </c>
      <c r="H142" s="20">
        <v>6</v>
      </c>
      <c r="I142" s="20">
        <v>0</v>
      </c>
    </row>
    <row r="143" spans="1:9" ht="12.75" customHeight="1">
      <c r="A143" s="14" t="s">
        <v>255</v>
      </c>
      <c r="B143" s="15" t="s">
        <v>256</v>
      </c>
      <c r="C143" s="16">
        <v>2541</v>
      </c>
      <c r="D143" s="16">
        <v>473</v>
      </c>
      <c r="E143" s="16">
        <v>314</v>
      </c>
      <c r="F143" s="20">
        <v>542</v>
      </c>
      <c r="G143" s="20">
        <v>777</v>
      </c>
      <c r="H143" s="20">
        <v>65</v>
      </c>
      <c r="I143" s="20">
        <v>1</v>
      </c>
    </row>
    <row r="144" spans="1:9" ht="14.25" customHeight="1">
      <c r="A144" s="14" t="s">
        <v>257</v>
      </c>
      <c r="B144" s="15" t="s">
        <v>258</v>
      </c>
      <c r="C144" s="16">
        <v>1585</v>
      </c>
      <c r="D144" s="16">
        <v>71</v>
      </c>
      <c r="E144" s="16">
        <v>71</v>
      </c>
      <c r="F144" s="20">
        <v>472</v>
      </c>
      <c r="G144" s="20">
        <v>595</v>
      </c>
      <c r="H144" s="20">
        <v>5</v>
      </c>
      <c r="I144" s="20">
        <v>0</v>
      </c>
    </row>
    <row r="145" spans="1:9" ht="14.25" customHeight="1">
      <c r="A145" s="21"/>
      <c r="B145" s="18" t="s">
        <v>259</v>
      </c>
      <c r="C145" s="28">
        <f aca="true" t="shared" si="19" ref="C145:I145">SUM(C136:C144)</f>
        <v>8543</v>
      </c>
      <c r="D145" s="28">
        <f t="shared" si="19"/>
        <v>1321</v>
      </c>
      <c r="E145" s="28">
        <f t="shared" si="19"/>
        <v>722</v>
      </c>
      <c r="F145" s="28">
        <f t="shared" si="19"/>
        <v>2686</v>
      </c>
      <c r="G145" s="28">
        <f t="shared" si="19"/>
        <v>2181</v>
      </c>
      <c r="H145" s="28">
        <f t="shared" si="19"/>
        <v>431</v>
      </c>
      <c r="I145" s="28">
        <f t="shared" si="19"/>
        <v>1</v>
      </c>
    </row>
    <row r="146" spans="1:9" ht="14.25" customHeight="1">
      <c r="A146" s="14" t="s">
        <v>260</v>
      </c>
      <c r="B146" s="29" t="s">
        <v>261</v>
      </c>
      <c r="C146" s="20">
        <f aca="true" t="shared" si="20" ref="C146:I146">C145+C135+C125+C119+C116+C109+C103+C98+C95+C89+C86+C80+C69+C59+C51+C46+C43+C30+C25+C23</f>
        <v>239027</v>
      </c>
      <c r="D146" s="20">
        <f t="shared" si="20"/>
        <v>136530</v>
      </c>
      <c r="E146" s="20">
        <f t="shared" si="20"/>
        <v>64919</v>
      </c>
      <c r="F146" s="20">
        <f t="shared" si="20"/>
        <v>23382</v>
      </c>
      <c r="G146" s="20">
        <f t="shared" si="20"/>
        <v>33064</v>
      </c>
      <c r="H146" s="20">
        <f t="shared" si="20"/>
        <v>16562</v>
      </c>
      <c r="I146" s="20">
        <f t="shared" si="20"/>
        <v>59</v>
      </c>
    </row>
  </sheetData>
  <sheetProtection selectLockedCells="1" selectUnlockedCells="1"/>
  <mergeCells count="23">
    <mergeCell ref="A1:C1"/>
    <mergeCell ref="D1:H1"/>
    <mergeCell ref="A2:C2"/>
    <mergeCell ref="A3:C3"/>
    <mergeCell ref="D3:H3"/>
    <mergeCell ref="A4:C4"/>
    <mergeCell ref="D4:H4"/>
    <mergeCell ref="F7:I7"/>
    <mergeCell ref="F8:I8"/>
    <mergeCell ref="A9:E9"/>
    <mergeCell ref="A11:B11"/>
    <mergeCell ref="C11:D11"/>
    <mergeCell ref="E11:E13"/>
    <mergeCell ref="F11:G11"/>
    <mergeCell ref="H11:I11"/>
    <mergeCell ref="A12:A13"/>
    <mergeCell ref="B12:B13"/>
    <mergeCell ref="C12:C13"/>
    <mergeCell ref="D12:D13"/>
    <mergeCell ref="F12:F13"/>
    <mergeCell ref="G12:G13"/>
    <mergeCell ref="H12:H13"/>
    <mergeCell ref="I12:I13"/>
  </mergeCells>
  <printOptions horizontalCentered="1" verticalCentered="1"/>
  <pageMargins left="0.2361111111111111" right="0.2361111111111111" top="0.19652777777777777" bottom="0.5118055555555555" header="0.5118055555555555" footer="0.5118055555555555"/>
  <pageSetup fitToHeight="1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6"/>
  <sheetViews>
    <sheetView zoomScalePageLayoutView="0" workbookViewId="0" topLeftCell="A1">
      <selection activeCell="A15" sqref="A15"/>
    </sheetView>
  </sheetViews>
  <sheetFormatPr defaultColWidth="9.33203125" defaultRowHeight="12.75" customHeight="1"/>
  <cols>
    <col min="1" max="1" width="7.16015625" style="1" customWidth="1"/>
    <col min="2" max="2" width="25.66015625" style="1" customWidth="1"/>
    <col min="3" max="9" width="15.83203125" style="1" customWidth="1"/>
    <col min="10" max="19" width="8.83203125" style="0" customWidth="1"/>
  </cols>
  <sheetData>
    <row r="1" spans="1:9" ht="15.75" customHeight="1">
      <c r="A1" s="39" t="s">
        <v>263</v>
      </c>
      <c r="B1" s="40"/>
      <c r="C1" s="40"/>
      <c r="D1" s="41" t="s">
        <v>0</v>
      </c>
      <c r="E1" s="41"/>
      <c r="F1" s="41"/>
      <c r="G1" s="41"/>
      <c r="H1" s="41"/>
      <c r="I1" s="42"/>
    </row>
    <row r="2" spans="1:9" ht="12" customHeight="1">
      <c r="A2" s="43" t="s">
        <v>264</v>
      </c>
      <c r="B2" s="44"/>
      <c r="C2" s="44"/>
      <c r="D2" s="45"/>
      <c r="E2" s="46"/>
      <c r="F2" s="45"/>
      <c r="G2" s="45"/>
      <c r="H2" s="45"/>
      <c r="I2" s="47"/>
    </row>
    <row r="3" spans="1:9" ht="10.5" customHeight="1">
      <c r="A3" s="48"/>
      <c r="B3" s="44"/>
      <c r="C3" s="44"/>
      <c r="D3" s="49" t="s">
        <v>1</v>
      </c>
      <c r="E3" s="49"/>
      <c r="F3" s="49"/>
      <c r="G3" s="49"/>
      <c r="H3" s="49"/>
      <c r="I3" s="50"/>
    </row>
    <row r="4" spans="1:9" ht="12.75" customHeight="1">
      <c r="A4" s="51" t="s">
        <v>2</v>
      </c>
      <c r="B4" s="52"/>
      <c r="C4" s="52"/>
      <c r="D4" s="44" t="s">
        <v>3</v>
      </c>
      <c r="E4" s="44"/>
      <c r="F4" s="44"/>
      <c r="G4" s="44"/>
      <c r="H4" s="44"/>
      <c r="I4" s="47"/>
    </row>
    <row r="5" spans="1:9" ht="12.75" customHeight="1">
      <c r="A5" s="53"/>
      <c r="B5" s="45"/>
      <c r="C5" s="45"/>
      <c r="D5" s="54"/>
      <c r="E5" s="45"/>
      <c r="F5" s="45"/>
      <c r="G5" s="45"/>
      <c r="H5" s="45"/>
      <c r="I5" s="55"/>
    </row>
    <row r="6" spans="1:9" ht="12.75" customHeight="1">
      <c r="A6" s="53"/>
      <c r="B6" s="45"/>
      <c r="C6" s="56"/>
      <c r="D6" s="56"/>
      <c r="E6" s="56"/>
      <c r="F6" s="56"/>
      <c r="G6" s="56"/>
      <c r="H6" s="56"/>
      <c r="I6" s="47"/>
    </row>
    <row r="7" spans="1:9" ht="12.75" customHeight="1">
      <c r="A7" s="53"/>
      <c r="B7" s="45"/>
      <c r="C7" s="56"/>
      <c r="D7" s="56"/>
      <c r="E7" s="56"/>
      <c r="F7" s="44" t="s">
        <v>4</v>
      </c>
      <c r="G7" s="44"/>
      <c r="H7" s="44"/>
      <c r="I7" s="57"/>
    </row>
    <row r="8" spans="1:9" ht="15" customHeight="1">
      <c r="A8" s="58"/>
      <c r="B8" s="56"/>
      <c r="C8" s="56"/>
      <c r="D8" s="56"/>
      <c r="E8" s="56"/>
      <c r="F8" s="44" t="s">
        <v>262</v>
      </c>
      <c r="G8" s="44"/>
      <c r="H8" s="44"/>
      <c r="I8" s="57"/>
    </row>
    <row r="9" spans="1:9" ht="15" customHeight="1">
      <c r="A9" s="59"/>
      <c r="B9" s="60"/>
      <c r="C9" s="60"/>
      <c r="D9" s="60"/>
      <c r="E9" s="60"/>
      <c r="F9" s="56"/>
      <c r="G9" s="56"/>
      <c r="H9" s="56"/>
      <c r="I9" s="47"/>
    </row>
    <row r="10" spans="1:9" ht="4.5" customHeight="1">
      <c r="A10" s="61"/>
      <c r="B10" s="62"/>
      <c r="C10" s="62"/>
      <c r="D10" s="62"/>
      <c r="E10" s="62"/>
      <c r="F10" s="62"/>
      <c r="G10" s="62"/>
      <c r="H10" s="62"/>
      <c r="I10" s="63"/>
    </row>
    <row r="11" spans="1:19" s="2" customFormat="1" ht="17.25" customHeight="1">
      <c r="A11" s="34" t="s">
        <v>6</v>
      </c>
      <c r="B11" s="34"/>
      <c r="C11" s="35" t="s">
        <v>7</v>
      </c>
      <c r="D11" s="35"/>
      <c r="E11" s="36" t="s">
        <v>8</v>
      </c>
      <c r="F11" s="37" t="s">
        <v>9</v>
      </c>
      <c r="G11" s="37"/>
      <c r="H11" s="38" t="s">
        <v>10</v>
      </c>
      <c r="I11" s="38"/>
      <c r="K11"/>
      <c r="L11"/>
      <c r="M11"/>
      <c r="N11"/>
      <c r="O11"/>
      <c r="P11"/>
      <c r="Q11"/>
      <c r="R11"/>
      <c r="S11"/>
    </row>
    <row r="12" spans="1:9" ht="12.75" customHeight="1">
      <c r="A12" s="33" t="s">
        <v>11</v>
      </c>
      <c r="B12" s="31" t="s">
        <v>12</v>
      </c>
      <c r="C12" s="30" t="s">
        <v>13</v>
      </c>
      <c r="D12" s="31" t="s">
        <v>14</v>
      </c>
      <c r="E12" s="32"/>
      <c r="F12" s="30" t="s">
        <v>15</v>
      </c>
      <c r="G12" s="31" t="s">
        <v>16</v>
      </c>
      <c r="H12" s="30" t="s">
        <v>13</v>
      </c>
      <c r="I12" s="31" t="s">
        <v>17</v>
      </c>
    </row>
    <row r="13" spans="1:9" ht="12.75" customHeight="1">
      <c r="A13" s="33"/>
      <c r="B13" s="31"/>
      <c r="C13" s="30"/>
      <c r="D13" s="31"/>
      <c r="E13" s="32"/>
      <c r="F13" s="30"/>
      <c r="G13" s="31"/>
      <c r="H13" s="30"/>
      <c r="I13" s="31"/>
    </row>
    <row r="14" spans="1:9" s="10" customFormat="1" ht="10.5" customHeight="1">
      <c r="A14" s="3">
        <v>1</v>
      </c>
      <c r="B14" s="4">
        <v>2</v>
      </c>
      <c r="C14" s="5">
        <v>3</v>
      </c>
      <c r="D14" s="6">
        <v>4</v>
      </c>
      <c r="E14" s="4">
        <v>5</v>
      </c>
      <c r="F14" s="5">
        <v>6</v>
      </c>
      <c r="G14" s="7">
        <v>7</v>
      </c>
      <c r="H14" s="8">
        <v>8</v>
      </c>
      <c r="I14" s="9">
        <v>10</v>
      </c>
    </row>
    <row r="15" spans="1:9" ht="12.75" customHeight="1">
      <c r="A15" s="11" t="s">
        <v>18</v>
      </c>
      <c r="B15" s="12" t="s">
        <v>19</v>
      </c>
      <c r="C15" s="13">
        <v>18671</v>
      </c>
      <c r="D15" s="13">
        <v>7756</v>
      </c>
      <c r="E15" s="13">
        <v>5161</v>
      </c>
      <c r="F15" s="13">
        <v>353</v>
      </c>
      <c r="G15" s="13">
        <v>8240</v>
      </c>
      <c r="H15" s="13">
        <v>2184</v>
      </c>
      <c r="I15" s="13">
        <v>5</v>
      </c>
    </row>
    <row r="16" spans="1:9" ht="12.75" customHeight="1">
      <c r="A16" s="14" t="s">
        <v>20</v>
      </c>
      <c r="B16" s="15" t="s">
        <v>21</v>
      </c>
      <c r="C16" s="16">
        <v>6191</v>
      </c>
      <c r="D16" s="16">
        <v>2301</v>
      </c>
      <c r="E16" s="16">
        <v>2301</v>
      </c>
      <c r="F16" s="16">
        <v>310</v>
      </c>
      <c r="G16" s="16">
        <v>3091</v>
      </c>
      <c r="H16" s="16">
        <v>369</v>
      </c>
      <c r="I16" s="16">
        <v>2</v>
      </c>
    </row>
    <row r="17" spans="1:9" ht="12.75" customHeight="1">
      <c r="A17" s="14" t="s">
        <v>22</v>
      </c>
      <c r="B17" s="15" t="s">
        <v>23</v>
      </c>
      <c r="C17" s="16">
        <v>2048</v>
      </c>
      <c r="D17" s="16">
        <v>646</v>
      </c>
      <c r="E17" s="16">
        <v>624</v>
      </c>
      <c r="F17" s="16">
        <v>278</v>
      </c>
      <c r="G17" s="16">
        <v>927</v>
      </c>
      <c r="H17" s="16">
        <v>254</v>
      </c>
      <c r="I17" s="16">
        <v>1</v>
      </c>
    </row>
    <row r="18" spans="1:9" ht="12.75" customHeight="1">
      <c r="A18" s="14" t="s">
        <v>24</v>
      </c>
      <c r="B18" s="15" t="s">
        <v>25</v>
      </c>
      <c r="C18" s="16">
        <v>23335</v>
      </c>
      <c r="D18" s="16">
        <v>6593</v>
      </c>
      <c r="E18" s="16">
        <v>2900</v>
      </c>
      <c r="F18" s="16">
        <v>1627</v>
      </c>
      <c r="G18" s="16">
        <v>10822</v>
      </c>
      <c r="H18" s="16">
        <v>5951</v>
      </c>
      <c r="I18" s="16">
        <v>5</v>
      </c>
    </row>
    <row r="19" spans="1:9" ht="12.75" customHeight="1">
      <c r="A19" s="14" t="s">
        <v>26</v>
      </c>
      <c r="B19" s="15" t="s">
        <v>27</v>
      </c>
      <c r="C19" s="16">
        <v>14026</v>
      </c>
      <c r="D19" s="16">
        <v>5887</v>
      </c>
      <c r="E19" s="16">
        <v>5192</v>
      </c>
      <c r="F19" s="16">
        <v>122</v>
      </c>
      <c r="G19" s="16">
        <v>1878</v>
      </c>
      <c r="H19" s="16">
        <v>542</v>
      </c>
      <c r="I19" s="16">
        <v>2</v>
      </c>
    </row>
    <row r="20" spans="1:9" ht="12.75" customHeight="1">
      <c r="A20" s="14" t="s">
        <v>28</v>
      </c>
      <c r="B20" s="15" t="s">
        <v>29</v>
      </c>
      <c r="C20" s="16">
        <v>70677</v>
      </c>
      <c r="D20" s="16">
        <v>39095</v>
      </c>
      <c r="E20" s="16">
        <v>26310</v>
      </c>
      <c r="F20" s="16">
        <v>2293</v>
      </c>
      <c r="G20" s="16">
        <v>19267</v>
      </c>
      <c r="H20" s="16">
        <v>13278</v>
      </c>
      <c r="I20" s="16">
        <v>16</v>
      </c>
    </row>
    <row r="21" spans="1:9" ht="12.75" customHeight="1">
      <c r="A21" s="14" t="s">
        <v>30</v>
      </c>
      <c r="B21" s="15" t="s">
        <v>31</v>
      </c>
      <c r="C21" s="16">
        <v>2331</v>
      </c>
      <c r="D21" s="16">
        <v>1003</v>
      </c>
      <c r="E21" s="16">
        <v>1003</v>
      </c>
      <c r="F21" s="16">
        <v>117</v>
      </c>
      <c r="G21" s="16">
        <v>1085</v>
      </c>
      <c r="H21" s="16">
        <v>167</v>
      </c>
      <c r="I21" s="16">
        <v>2</v>
      </c>
    </row>
    <row r="22" spans="1:9" ht="12.75" customHeight="1">
      <c r="A22" s="14" t="s">
        <v>32</v>
      </c>
      <c r="B22" s="15" t="s">
        <v>33</v>
      </c>
      <c r="C22" s="16">
        <v>4222</v>
      </c>
      <c r="D22" s="16">
        <v>2668</v>
      </c>
      <c r="E22" s="16">
        <v>2668</v>
      </c>
      <c r="F22" s="16">
        <v>171</v>
      </c>
      <c r="G22" s="16">
        <v>1264</v>
      </c>
      <c r="H22" s="16">
        <v>974</v>
      </c>
      <c r="I22" s="16">
        <v>1</v>
      </c>
    </row>
    <row r="23" spans="1:9" ht="12.75" customHeight="1">
      <c r="A23" s="17"/>
      <c r="B23" s="18" t="s">
        <v>34</v>
      </c>
      <c r="C23" s="19">
        <f aca="true" t="shared" si="0" ref="C23:I23">SUM(C15:C22)</f>
        <v>141501</v>
      </c>
      <c r="D23" s="19">
        <f t="shared" si="0"/>
        <v>65949</v>
      </c>
      <c r="E23" s="19">
        <f t="shared" si="0"/>
        <v>46159</v>
      </c>
      <c r="F23" s="19">
        <f t="shared" si="0"/>
        <v>5271</v>
      </c>
      <c r="G23" s="19">
        <f t="shared" si="0"/>
        <v>46574</v>
      </c>
      <c r="H23" s="19">
        <f t="shared" si="0"/>
        <v>23719</v>
      </c>
      <c r="I23" s="19">
        <f t="shared" si="0"/>
        <v>34</v>
      </c>
    </row>
    <row r="24" spans="1:9" ht="14.25" customHeight="1">
      <c r="A24" s="14" t="s">
        <v>35</v>
      </c>
      <c r="B24" s="15" t="s">
        <v>36</v>
      </c>
      <c r="C24" s="20">
        <v>7138</v>
      </c>
      <c r="D24" s="20">
        <v>505</v>
      </c>
      <c r="E24" s="20">
        <v>377</v>
      </c>
      <c r="F24" s="20">
        <v>370</v>
      </c>
      <c r="G24" s="20">
        <v>2003</v>
      </c>
      <c r="H24" s="20">
        <v>233</v>
      </c>
      <c r="I24" s="20">
        <v>3</v>
      </c>
    </row>
    <row r="25" spans="1:9" ht="14.25" customHeight="1">
      <c r="A25" s="21"/>
      <c r="B25" s="18" t="s">
        <v>37</v>
      </c>
      <c r="C25" s="19">
        <f aca="true" t="shared" si="1" ref="C25:I25">SUM(C24)</f>
        <v>7138</v>
      </c>
      <c r="D25" s="19">
        <f t="shared" si="1"/>
        <v>505</v>
      </c>
      <c r="E25" s="19">
        <f t="shared" si="1"/>
        <v>377</v>
      </c>
      <c r="F25" s="19">
        <f t="shared" si="1"/>
        <v>370</v>
      </c>
      <c r="G25" s="19">
        <f t="shared" si="1"/>
        <v>2003</v>
      </c>
      <c r="H25" s="19">
        <f t="shared" si="1"/>
        <v>233</v>
      </c>
      <c r="I25" s="19">
        <f t="shared" si="1"/>
        <v>3</v>
      </c>
    </row>
    <row r="26" spans="1:9" ht="12.75" customHeight="1">
      <c r="A26" s="14" t="s">
        <v>38</v>
      </c>
      <c r="B26" s="15" t="s">
        <v>39</v>
      </c>
      <c r="C26" s="20">
        <v>15207</v>
      </c>
      <c r="D26" s="20">
        <v>9951</v>
      </c>
      <c r="E26" s="20">
        <v>2780</v>
      </c>
      <c r="F26" s="20">
        <v>1028</v>
      </c>
      <c r="G26" s="20">
        <v>1278</v>
      </c>
      <c r="H26" s="20">
        <v>1924</v>
      </c>
      <c r="I26" s="20">
        <v>15</v>
      </c>
    </row>
    <row r="27" spans="1:9" ht="12.75" customHeight="1">
      <c r="A27" s="14" t="s">
        <v>40</v>
      </c>
      <c r="B27" s="15" t="s">
        <v>41</v>
      </c>
      <c r="C27" s="20">
        <v>8402</v>
      </c>
      <c r="D27" s="20">
        <v>365</v>
      </c>
      <c r="E27" s="20">
        <v>365</v>
      </c>
      <c r="F27" s="20">
        <v>1007</v>
      </c>
      <c r="G27" s="20">
        <v>5400</v>
      </c>
      <c r="H27" s="20">
        <v>114</v>
      </c>
      <c r="I27" s="20">
        <v>3</v>
      </c>
    </row>
    <row r="28" spans="1:9" ht="12.75" customHeight="1">
      <c r="A28" s="14" t="s">
        <v>42</v>
      </c>
      <c r="B28" s="15" t="s">
        <v>43</v>
      </c>
      <c r="C28" s="20">
        <v>2259</v>
      </c>
      <c r="D28" s="20">
        <v>1939</v>
      </c>
      <c r="E28" s="20">
        <v>1933</v>
      </c>
      <c r="F28" s="20">
        <v>75</v>
      </c>
      <c r="G28" s="20">
        <v>156</v>
      </c>
      <c r="H28" s="20">
        <v>284</v>
      </c>
      <c r="I28" s="20">
        <v>5</v>
      </c>
    </row>
    <row r="29" spans="1:9" ht="12.75" customHeight="1">
      <c r="A29" s="14" t="s">
        <v>44</v>
      </c>
      <c r="B29" s="15" t="s">
        <v>45</v>
      </c>
      <c r="C29" s="20">
        <v>5675</v>
      </c>
      <c r="D29" s="20">
        <v>1069</v>
      </c>
      <c r="E29" s="20">
        <v>399</v>
      </c>
      <c r="F29" s="20">
        <v>290</v>
      </c>
      <c r="G29" s="20">
        <v>3571</v>
      </c>
      <c r="H29" s="20">
        <v>1310</v>
      </c>
      <c r="I29" s="20">
        <v>4</v>
      </c>
    </row>
    <row r="30" spans="1:9" ht="12.75" customHeight="1">
      <c r="A30" s="17"/>
      <c r="B30" s="18" t="s">
        <v>46</v>
      </c>
      <c r="C30" s="19">
        <f aca="true" t="shared" si="2" ref="C30:I30">SUM(C26:C29)</f>
        <v>31543</v>
      </c>
      <c r="D30" s="19">
        <f t="shared" si="2"/>
        <v>13324</v>
      </c>
      <c r="E30" s="19">
        <f t="shared" si="2"/>
        <v>5477</v>
      </c>
      <c r="F30" s="19">
        <f t="shared" si="2"/>
        <v>2400</v>
      </c>
      <c r="G30" s="19">
        <f t="shared" si="2"/>
        <v>10405</v>
      </c>
      <c r="H30" s="19">
        <f t="shared" si="2"/>
        <v>3632</v>
      </c>
      <c r="I30" s="19">
        <f t="shared" si="2"/>
        <v>27</v>
      </c>
    </row>
    <row r="31" spans="1:9" ht="12.75" customHeight="1">
      <c r="A31" s="14" t="s">
        <v>47</v>
      </c>
      <c r="B31" s="15" t="s">
        <v>48</v>
      </c>
      <c r="C31" s="20">
        <v>22559</v>
      </c>
      <c r="D31" s="20">
        <v>6814</v>
      </c>
      <c r="E31" s="20">
        <v>5852</v>
      </c>
      <c r="F31" s="20">
        <v>808</v>
      </c>
      <c r="G31" s="20">
        <v>6650</v>
      </c>
      <c r="H31" s="20">
        <v>3970</v>
      </c>
      <c r="I31" s="20">
        <v>6</v>
      </c>
    </row>
    <row r="32" spans="1:9" ht="12.75" customHeight="1">
      <c r="A32" s="14" t="s">
        <v>49</v>
      </c>
      <c r="B32" s="15" t="s">
        <v>50</v>
      </c>
      <c r="C32" s="20">
        <v>39184</v>
      </c>
      <c r="D32" s="20">
        <v>23864</v>
      </c>
      <c r="E32" s="20">
        <v>21419</v>
      </c>
      <c r="F32" s="20">
        <v>804</v>
      </c>
      <c r="G32" s="20">
        <v>8356</v>
      </c>
      <c r="H32" s="20">
        <v>9449</v>
      </c>
      <c r="I32" s="20">
        <v>11</v>
      </c>
    </row>
    <row r="33" spans="1:9" ht="12.75" customHeight="1">
      <c r="A33" s="14" t="s">
        <v>51</v>
      </c>
      <c r="B33" s="15" t="s">
        <v>52</v>
      </c>
      <c r="C33" s="20">
        <v>4459</v>
      </c>
      <c r="D33" s="20">
        <v>1359</v>
      </c>
      <c r="E33" s="20">
        <v>1294</v>
      </c>
      <c r="F33" s="20">
        <v>341</v>
      </c>
      <c r="G33" s="20">
        <v>1328</v>
      </c>
      <c r="H33" s="20">
        <v>2507</v>
      </c>
      <c r="I33" s="20">
        <v>4</v>
      </c>
    </row>
    <row r="34" spans="1:9" ht="12.75" customHeight="1">
      <c r="A34" s="14" t="s">
        <v>53</v>
      </c>
      <c r="B34" s="15" t="s">
        <v>54</v>
      </c>
      <c r="C34" s="20">
        <v>11803</v>
      </c>
      <c r="D34" s="20">
        <v>8279</v>
      </c>
      <c r="E34" s="20">
        <v>2274</v>
      </c>
      <c r="F34" s="20">
        <v>163</v>
      </c>
      <c r="G34" s="20">
        <v>1660</v>
      </c>
      <c r="H34" s="20">
        <v>2825</v>
      </c>
      <c r="I34" s="20">
        <v>2</v>
      </c>
    </row>
    <row r="35" spans="1:9" ht="12.75" customHeight="1">
      <c r="A35" s="14" t="s">
        <v>55</v>
      </c>
      <c r="B35" s="15" t="s">
        <v>56</v>
      </c>
      <c r="C35" s="20">
        <v>3853</v>
      </c>
      <c r="D35" s="20">
        <v>1877</v>
      </c>
      <c r="E35" s="20">
        <v>1877</v>
      </c>
      <c r="F35" s="20">
        <v>184</v>
      </c>
      <c r="G35" s="20">
        <v>647</v>
      </c>
      <c r="H35" s="20">
        <v>1497</v>
      </c>
      <c r="I35" s="20">
        <v>2</v>
      </c>
    </row>
    <row r="36" spans="1:9" ht="12.75" customHeight="1">
      <c r="A36" s="14" t="s">
        <v>57</v>
      </c>
      <c r="B36" s="15" t="s">
        <v>58</v>
      </c>
      <c r="C36" s="20">
        <v>3592</v>
      </c>
      <c r="D36" s="20">
        <v>1772</v>
      </c>
      <c r="E36" s="20">
        <v>1560</v>
      </c>
      <c r="F36" s="20">
        <v>141</v>
      </c>
      <c r="G36" s="20">
        <v>1089</v>
      </c>
      <c r="H36" s="20">
        <v>2754</v>
      </c>
      <c r="I36" s="20">
        <v>2</v>
      </c>
    </row>
    <row r="37" spans="1:9" ht="12.75" customHeight="1">
      <c r="A37" s="14" t="s">
        <v>59</v>
      </c>
      <c r="B37" s="15" t="s">
        <v>60</v>
      </c>
      <c r="C37" s="20">
        <v>16266</v>
      </c>
      <c r="D37" s="20">
        <v>11633</v>
      </c>
      <c r="E37" s="20">
        <v>4272</v>
      </c>
      <c r="F37" s="20">
        <v>241</v>
      </c>
      <c r="G37" s="20">
        <v>3075</v>
      </c>
      <c r="H37" s="20">
        <v>4478</v>
      </c>
      <c r="I37" s="20">
        <v>2</v>
      </c>
    </row>
    <row r="38" spans="1:9" ht="12.75" customHeight="1">
      <c r="A38" s="14" t="s">
        <v>61</v>
      </c>
      <c r="B38" s="15" t="s">
        <v>62</v>
      </c>
      <c r="C38" s="20">
        <v>31540</v>
      </c>
      <c r="D38" s="20">
        <v>20524</v>
      </c>
      <c r="E38" s="20">
        <v>16148</v>
      </c>
      <c r="F38" s="20">
        <v>572</v>
      </c>
      <c r="G38" s="20">
        <v>3592</v>
      </c>
      <c r="H38" s="20">
        <v>15283</v>
      </c>
      <c r="I38" s="20">
        <v>27</v>
      </c>
    </row>
    <row r="39" spans="1:9" ht="12.75" customHeight="1">
      <c r="A39" s="14" t="s">
        <v>63</v>
      </c>
      <c r="B39" s="15" t="s">
        <v>64</v>
      </c>
      <c r="C39" s="20">
        <v>7596</v>
      </c>
      <c r="D39" s="20">
        <v>6440</v>
      </c>
      <c r="E39" s="20">
        <v>6344</v>
      </c>
      <c r="F39" s="20">
        <v>274</v>
      </c>
      <c r="G39" s="20">
        <v>591</v>
      </c>
      <c r="H39" s="20">
        <v>3481</v>
      </c>
      <c r="I39" s="20">
        <v>6</v>
      </c>
    </row>
    <row r="40" spans="1:9" ht="12.75" customHeight="1">
      <c r="A40" s="14" t="s">
        <v>65</v>
      </c>
      <c r="B40" s="15" t="s">
        <v>66</v>
      </c>
      <c r="C40" s="20">
        <v>10048</v>
      </c>
      <c r="D40" s="20">
        <v>4730</v>
      </c>
      <c r="E40" s="20">
        <v>4138</v>
      </c>
      <c r="F40" s="20">
        <v>137</v>
      </c>
      <c r="G40" s="20">
        <v>3832</v>
      </c>
      <c r="H40" s="20">
        <v>2102</v>
      </c>
      <c r="I40" s="20">
        <v>3</v>
      </c>
    </row>
    <row r="41" spans="1:9" ht="12.75" customHeight="1">
      <c r="A41" s="14" t="s">
        <v>67</v>
      </c>
      <c r="B41" s="15" t="s">
        <v>68</v>
      </c>
      <c r="C41" s="20">
        <v>6537</v>
      </c>
      <c r="D41" s="20">
        <v>1276</v>
      </c>
      <c r="E41" s="20">
        <v>471</v>
      </c>
      <c r="F41" s="20">
        <v>653</v>
      </c>
      <c r="G41" s="20">
        <v>1049</v>
      </c>
      <c r="H41" s="20">
        <v>469</v>
      </c>
      <c r="I41" s="20">
        <v>2</v>
      </c>
    </row>
    <row r="42" spans="1:9" ht="12.75" customHeight="1">
      <c r="A42" s="14" t="s">
        <v>69</v>
      </c>
      <c r="B42" s="15" t="s">
        <v>70</v>
      </c>
      <c r="C42" s="20">
        <v>5268</v>
      </c>
      <c r="D42" s="20">
        <v>2872</v>
      </c>
      <c r="E42" s="20">
        <v>2868</v>
      </c>
      <c r="F42" s="20">
        <v>454</v>
      </c>
      <c r="G42" s="20">
        <v>1386</v>
      </c>
      <c r="H42" s="20">
        <v>2125</v>
      </c>
      <c r="I42" s="20">
        <v>6</v>
      </c>
    </row>
    <row r="43" spans="1:9" ht="12.75" customHeight="1">
      <c r="A43" s="17"/>
      <c r="B43" s="18" t="s">
        <v>71</v>
      </c>
      <c r="C43" s="19">
        <f aca="true" t="shared" si="3" ref="C43:I43">SUM(C31:C42)</f>
        <v>162705</v>
      </c>
      <c r="D43" s="19">
        <f t="shared" si="3"/>
        <v>91440</v>
      </c>
      <c r="E43" s="19">
        <f t="shared" si="3"/>
        <v>68517</v>
      </c>
      <c r="F43" s="19">
        <f t="shared" si="3"/>
        <v>4772</v>
      </c>
      <c r="G43" s="19">
        <f t="shared" si="3"/>
        <v>33255</v>
      </c>
      <c r="H43" s="19">
        <f t="shared" si="3"/>
        <v>50940</v>
      </c>
      <c r="I43" s="19">
        <f t="shared" si="3"/>
        <v>73</v>
      </c>
    </row>
    <row r="44" spans="1:9" ht="12.75" customHeight="1">
      <c r="A44" s="14" t="s">
        <v>72</v>
      </c>
      <c r="B44" s="15" t="s">
        <v>73</v>
      </c>
      <c r="C44" s="20">
        <v>8046</v>
      </c>
      <c r="D44" s="20">
        <v>1530</v>
      </c>
      <c r="E44" s="20">
        <v>1239</v>
      </c>
      <c r="F44" s="20">
        <v>1356</v>
      </c>
      <c r="G44" s="20">
        <v>3388</v>
      </c>
      <c r="H44" s="20">
        <v>1649</v>
      </c>
      <c r="I44" s="20">
        <v>6</v>
      </c>
    </row>
    <row r="45" spans="1:9" ht="12.75" customHeight="1">
      <c r="A45" s="14" t="s">
        <v>74</v>
      </c>
      <c r="B45" s="15" t="s">
        <v>75</v>
      </c>
      <c r="C45" s="20">
        <v>15173</v>
      </c>
      <c r="D45" s="20">
        <v>3692</v>
      </c>
      <c r="E45" s="20">
        <v>3484</v>
      </c>
      <c r="F45" s="20">
        <v>1417</v>
      </c>
      <c r="G45" s="20">
        <v>6089</v>
      </c>
      <c r="H45" s="20">
        <v>3244</v>
      </c>
      <c r="I45" s="20">
        <v>7</v>
      </c>
    </row>
    <row r="46" spans="1:9" ht="12.75" customHeight="1">
      <c r="A46" s="17"/>
      <c r="B46" s="18" t="s">
        <v>76</v>
      </c>
      <c r="C46" s="19">
        <f aca="true" t="shared" si="4" ref="C46:I46">SUM(C44:C45)</f>
        <v>23219</v>
      </c>
      <c r="D46" s="19">
        <f t="shared" si="4"/>
        <v>5222</v>
      </c>
      <c r="E46" s="19">
        <f t="shared" si="4"/>
        <v>4723</v>
      </c>
      <c r="F46" s="19">
        <f t="shared" si="4"/>
        <v>2773</v>
      </c>
      <c r="G46" s="19">
        <f t="shared" si="4"/>
        <v>9477</v>
      </c>
      <c r="H46" s="19">
        <f t="shared" si="4"/>
        <v>4893</v>
      </c>
      <c r="I46" s="19">
        <f t="shared" si="4"/>
        <v>13</v>
      </c>
    </row>
    <row r="47" spans="1:9" ht="12.75" customHeight="1">
      <c r="A47" s="22" t="s">
        <v>77</v>
      </c>
      <c r="B47" s="15" t="s">
        <v>78</v>
      </c>
      <c r="C47" s="23">
        <v>555</v>
      </c>
      <c r="D47" s="23">
        <v>193</v>
      </c>
      <c r="E47" s="23">
        <v>130</v>
      </c>
      <c r="F47" s="20">
        <v>72</v>
      </c>
      <c r="G47" s="20">
        <v>204</v>
      </c>
      <c r="H47" s="20">
        <v>486</v>
      </c>
      <c r="I47" s="20">
        <v>1</v>
      </c>
    </row>
    <row r="48" spans="1:9" ht="12.75" customHeight="1">
      <c r="A48" s="22" t="s">
        <v>79</v>
      </c>
      <c r="B48" s="15" t="s">
        <v>80</v>
      </c>
      <c r="C48" s="23">
        <v>6966</v>
      </c>
      <c r="D48" s="23">
        <v>1476</v>
      </c>
      <c r="E48" s="23">
        <v>1210</v>
      </c>
      <c r="F48" s="20">
        <v>543</v>
      </c>
      <c r="G48" s="20">
        <v>4466</v>
      </c>
      <c r="H48" s="20">
        <v>1304</v>
      </c>
      <c r="I48" s="20">
        <v>2</v>
      </c>
    </row>
    <row r="49" spans="1:9" ht="12.75" customHeight="1">
      <c r="A49" s="22" t="s">
        <v>81</v>
      </c>
      <c r="B49" s="15" t="s">
        <v>82</v>
      </c>
      <c r="C49" s="23">
        <v>1455</v>
      </c>
      <c r="D49" s="23">
        <v>378</v>
      </c>
      <c r="E49" s="23">
        <v>378</v>
      </c>
      <c r="F49" s="20">
        <v>200</v>
      </c>
      <c r="G49" s="20">
        <v>559</v>
      </c>
      <c r="H49" s="20">
        <v>252</v>
      </c>
      <c r="I49" s="20">
        <v>1</v>
      </c>
    </row>
    <row r="50" spans="1:9" ht="12.75" customHeight="1">
      <c r="A50" s="22" t="s">
        <v>83</v>
      </c>
      <c r="B50" s="15" t="s">
        <v>84</v>
      </c>
      <c r="C50" s="23">
        <v>26656</v>
      </c>
      <c r="D50" s="23">
        <v>1594</v>
      </c>
      <c r="E50" s="23">
        <v>1148</v>
      </c>
      <c r="F50" s="20">
        <v>2317</v>
      </c>
      <c r="G50" s="20">
        <v>19272</v>
      </c>
      <c r="H50" s="20">
        <v>2170</v>
      </c>
      <c r="I50" s="20">
        <v>9</v>
      </c>
    </row>
    <row r="51" spans="1:9" ht="12.75" customHeight="1">
      <c r="A51" s="24"/>
      <c r="B51" s="18" t="s">
        <v>85</v>
      </c>
      <c r="C51" s="19">
        <f aca="true" t="shared" si="5" ref="C51:I51">SUM(C47:C50)</f>
        <v>35632</v>
      </c>
      <c r="D51" s="19">
        <f t="shared" si="5"/>
        <v>3641</v>
      </c>
      <c r="E51" s="19">
        <f t="shared" si="5"/>
        <v>2866</v>
      </c>
      <c r="F51" s="19">
        <f t="shared" si="5"/>
        <v>3132</v>
      </c>
      <c r="G51" s="19">
        <f t="shared" si="5"/>
        <v>24501</v>
      </c>
      <c r="H51" s="19">
        <f t="shared" si="5"/>
        <v>4212</v>
      </c>
      <c r="I51" s="19">
        <f t="shared" si="5"/>
        <v>13</v>
      </c>
    </row>
    <row r="52" spans="1:9" ht="12.75" customHeight="1">
      <c r="A52" s="22" t="s">
        <v>86</v>
      </c>
      <c r="B52" s="15" t="s">
        <v>87</v>
      </c>
      <c r="C52" s="23">
        <v>11730</v>
      </c>
      <c r="D52" s="23">
        <v>1276</v>
      </c>
      <c r="E52" s="23">
        <v>878</v>
      </c>
      <c r="F52" s="20">
        <v>833</v>
      </c>
      <c r="G52" s="20">
        <v>8158</v>
      </c>
      <c r="H52" s="20">
        <v>393</v>
      </c>
      <c r="I52" s="20">
        <v>1</v>
      </c>
    </row>
    <row r="53" spans="1:9" ht="12.75" customHeight="1">
      <c r="A53" s="22" t="s">
        <v>88</v>
      </c>
      <c r="B53" s="15" t="s">
        <v>89</v>
      </c>
      <c r="C53" s="23">
        <v>57289</v>
      </c>
      <c r="D53" s="23">
        <v>37724</v>
      </c>
      <c r="E53" s="23">
        <v>12213</v>
      </c>
      <c r="F53" s="20">
        <v>762</v>
      </c>
      <c r="G53" s="20">
        <v>7468</v>
      </c>
      <c r="H53" s="20">
        <v>3629</v>
      </c>
      <c r="I53" s="20">
        <v>7</v>
      </c>
    </row>
    <row r="54" spans="1:9" ht="12.75" customHeight="1">
      <c r="A54" s="22" t="s">
        <v>90</v>
      </c>
      <c r="B54" s="15" t="s">
        <v>91</v>
      </c>
      <c r="C54" s="23">
        <v>10206</v>
      </c>
      <c r="D54" s="23">
        <v>4978</v>
      </c>
      <c r="E54" s="23">
        <v>1592</v>
      </c>
      <c r="F54" s="20">
        <v>265</v>
      </c>
      <c r="G54" s="20">
        <v>1208</v>
      </c>
      <c r="H54" s="20">
        <v>1057</v>
      </c>
      <c r="I54" s="20">
        <v>0</v>
      </c>
    </row>
    <row r="55" spans="1:9" ht="12.75" customHeight="1">
      <c r="A55" s="22" t="s">
        <v>92</v>
      </c>
      <c r="B55" s="15" t="s">
        <v>93</v>
      </c>
      <c r="C55" s="23">
        <v>20760</v>
      </c>
      <c r="D55" s="23">
        <v>9961</v>
      </c>
      <c r="E55" s="23">
        <v>8831</v>
      </c>
      <c r="F55" s="20">
        <v>949</v>
      </c>
      <c r="G55" s="20">
        <v>7519</v>
      </c>
      <c r="H55" s="20">
        <v>2500</v>
      </c>
      <c r="I55" s="20">
        <v>2</v>
      </c>
    </row>
    <row r="56" spans="1:9" ht="12.75" customHeight="1">
      <c r="A56" s="22" t="s">
        <v>94</v>
      </c>
      <c r="B56" s="15" t="s">
        <v>95</v>
      </c>
      <c r="C56" s="23">
        <v>55387</v>
      </c>
      <c r="D56" s="23">
        <v>38868</v>
      </c>
      <c r="E56" s="23">
        <v>15223</v>
      </c>
      <c r="F56" s="20">
        <v>722</v>
      </c>
      <c r="G56" s="20">
        <v>6084</v>
      </c>
      <c r="H56" s="20">
        <v>1544</v>
      </c>
      <c r="I56" s="20">
        <v>7</v>
      </c>
    </row>
    <row r="57" spans="1:9" ht="12.75" customHeight="1">
      <c r="A57" s="22" t="s">
        <v>96</v>
      </c>
      <c r="B57" s="15" t="s">
        <v>97</v>
      </c>
      <c r="C57" s="23">
        <v>48029</v>
      </c>
      <c r="D57" s="23">
        <v>31547</v>
      </c>
      <c r="E57" s="23">
        <v>8985</v>
      </c>
      <c r="F57" s="20">
        <v>966</v>
      </c>
      <c r="G57" s="20">
        <v>7326</v>
      </c>
      <c r="H57" s="20">
        <v>2362</v>
      </c>
      <c r="I57" s="20">
        <v>13</v>
      </c>
    </row>
    <row r="58" spans="1:9" ht="12.75" customHeight="1">
      <c r="A58" s="22" t="s">
        <v>98</v>
      </c>
      <c r="B58" s="15" t="s">
        <v>99</v>
      </c>
      <c r="C58" s="23">
        <v>18819</v>
      </c>
      <c r="D58" s="23">
        <v>9021</v>
      </c>
      <c r="E58" s="23">
        <v>7638</v>
      </c>
      <c r="F58" s="20">
        <v>923</v>
      </c>
      <c r="G58" s="20">
        <v>5924</v>
      </c>
      <c r="H58" s="20">
        <v>7219</v>
      </c>
      <c r="I58" s="20">
        <v>11</v>
      </c>
    </row>
    <row r="59" spans="1:9" ht="12.75" customHeight="1">
      <c r="A59" s="24"/>
      <c r="B59" s="18" t="s">
        <v>100</v>
      </c>
      <c r="C59" s="19">
        <f aca="true" t="shared" si="6" ref="C59:I59">SUM(C52:C58)</f>
        <v>222220</v>
      </c>
      <c r="D59" s="19">
        <f t="shared" si="6"/>
        <v>133375</v>
      </c>
      <c r="E59" s="19">
        <f t="shared" si="6"/>
        <v>55360</v>
      </c>
      <c r="F59" s="19">
        <f t="shared" si="6"/>
        <v>5420</v>
      </c>
      <c r="G59" s="19">
        <f t="shared" si="6"/>
        <v>43687</v>
      </c>
      <c r="H59" s="19">
        <f t="shared" si="6"/>
        <v>18704</v>
      </c>
      <c r="I59" s="19">
        <f t="shared" si="6"/>
        <v>41</v>
      </c>
    </row>
    <row r="60" spans="1:9" ht="12.75" customHeight="1">
      <c r="A60" s="22" t="s">
        <v>101</v>
      </c>
      <c r="B60" s="15" t="s">
        <v>102</v>
      </c>
      <c r="C60" s="23">
        <v>29979</v>
      </c>
      <c r="D60" s="23">
        <v>17462</v>
      </c>
      <c r="E60" s="23">
        <v>8433</v>
      </c>
      <c r="F60" s="20">
        <v>454</v>
      </c>
      <c r="G60" s="20">
        <v>5021</v>
      </c>
      <c r="H60" s="20">
        <v>5626</v>
      </c>
      <c r="I60" s="20">
        <v>12</v>
      </c>
    </row>
    <row r="61" spans="1:9" ht="12.75" customHeight="1">
      <c r="A61" s="22" t="s">
        <v>103</v>
      </c>
      <c r="B61" s="15" t="s">
        <v>104</v>
      </c>
      <c r="C61" s="23">
        <v>11461</v>
      </c>
      <c r="D61" s="23">
        <v>5881</v>
      </c>
      <c r="E61" s="23">
        <v>4689</v>
      </c>
      <c r="F61" s="20">
        <v>494</v>
      </c>
      <c r="G61" s="20">
        <v>3330</v>
      </c>
      <c r="H61" s="20">
        <v>1299</v>
      </c>
      <c r="I61" s="20">
        <v>3</v>
      </c>
    </row>
    <row r="62" spans="1:9" ht="12.75" customHeight="1">
      <c r="A62" s="22" t="s">
        <v>105</v>
      </c>
      <c r="B62" s="15" t="s">
        <v>106</v>
      </c>
      <c r="C62" s="23">
        <v>25792</v>
      </c>
      <c r="D62" s="23">
        <v>17130</v>
      </c>
      <c r="E62" s="23">
        <v>3703</v>
      </c>
      <c r="F62" s="20">
        <v>866</v>
      </c>
      <c r="G62" s="20">
        <v>6179</v>
      </c>
      <c r="H62" s="20">
        <v>3150</v>
      </c>
      <c r="I62" s="20">
        <v>5</v>
      </c>
    </row>
    <row r="63" spans="1:9" ht="12.75" customHeight="1">
      <c r="A63" s="22" t="s">
        <v>107</v>
      </c>
      <c r="B63" s="15" t="s">
        <v>108</v>
      </c>
      <c r="C63" s="23">
        <v>18017</v>
      </c>
      <c r="D63" s="23">
        <v>13091</v>
      </c>
      <c r="E63" s="23">
        <v>10369</v>
      </c>
      <c r="F63" s="20">
        <v>352</v>
      </c>
      <c r="G63" s="20">
        <v>2646</v>
      </c>
      <c r="H63" s="20">
        <v>5724</v>
      </c>
      <c r="I63" s="20">
        <v>10</v>
      </c>
    </row>
    <row r="64" spans="1:9" ht="12.75" customHeight="1">
      <c r="A64" s="22" t="s">
        <v>109</v>
      </c>
      <c r="B64" s="15" t="s">
        <v>110</v>
      </c>
      <c r="C64" s="23">
        <v>139057</v>
      </c>
      <c r="D64" s="23">
        <v>115671</v>
      </c>
      <c r="E64" s="23">
        <v>6092</v>
      </c>
      <c r="F64" s="20">
        <v>123</v>
      </c>
      <c r="G64" s="20">
        <v>10736</v>
      </c>
      <c r="H64" s="20">
        <v>2043</v>
      </c>
      <c r="I64" s="20">
        <v>7</v>
      </c>
    </row>
    <row r="65" spans="1:9" ht="12.75" customHeight="1">
      <c r="A65" s="22" t="s">
        <v>111</v>
      </c>
      <c r="B65" s="15" t="s">
        <v>112</v>
      </c>
      <c r="C65" s="23">
        <v>6338</v>
      </c>
      <c r="D65" s="23">
        <v>4835</v>
      </c>
      <c r="E65" s="23">
        <v>3586</v>
      </c>
      <c r="F65" s="20">
        <v>132</v>
      </c>
      <c r="G65" s="20">
        <v>881</v>
      </c>
      <c r="H65" s="20">
        <v>1494</v>
      </c>
      <c r="I65" s="20">
        <v>10</v>
      </c>
    </row>
    <row r="66" spans="1:9" ht="12.75" customHeight="1">
      <c r="A66" s="22" t="s">
        <v>113</v>
      </c>
      <c r="B66" s="15" t="s">
        <v>114</v>
      </c>
      <c r="C66" s="23">
        <v>10310</v>
      </c>
      <c r="D66" s="23">
        <v>6179</v>
      </c>
      <c r="E66" s="23">
        <v>5083</v>
      </c>
      <c r="F66" s="20">
        <v>192</v>
      </c>
      <c r="G66" s="20">
        <v>1203</v>
      </c>
      <c r="H66" s="20">
        <v>2180</v>
      </c>
      <c r="I66" s="20">
        <v>6</v>
      </c>
    </row>
    <row r="67" spans="1:9" ht="12.75" customHeight="1">
      <c r="A67" s="22" t="s">
        <v>115</v>
      </c>
      <c r="B67" s="15" t="s">
        <v>116</v>
      </c>
      <c r="C67" s="23">
        <v>17757</v>
      </c>
      <c r="D67" s="23">
        <v>12600</v>
      </c>
      <c r="E67" s="23">
        <v>6185</v>
      </c>
      <c r="F67" s="20">
        <v>330</v>
      </c>
      <c r="G67" s="20">
        <v>2586</v>
      </c>
      <c r="H67" s="20">
        <v>3286</v>
      </c>
      <c r="I67" s="20">
        <v>4</v>
      </c>
    </row>
    <row r="68" spans="1:9" ht="12.75" customHeight="1">
      <c r="A68" s="22" t="s">
        <v>117</v>
      </c>
      <c r="B68" s="15" t="s">
        <v>118</v>
      </c>
      <c r="C68" s="23">
        <v>9630</v>
      </c>
      <c r="D68" s="23">
        <v>7539</v>
      </c>
      <c r="E68" s="23">
        <v>5199</v>
      </c>
      <c r="F68" s="20">
        <v>501</v>
      </c>
      <c r="G68" s="20">
        <v>1135</v>
      </c>
      <c r="H68" s="20">
        <v>495</v>
      </c>
      <c r="I68" s="20">
        <v>3</v>
      </c>
    </row>
    <row r="69" spans="1:9" ht="12.75" customHeight="1">
      <c r="A69" s="17"/>
      <c r="B69" s="18" t="s">
        <v>119</v>
      </c>
      <c r="C69" s="19">
        <f aca="true" t="shared" si="7" ref="C69:I69">SUM(C60:C68)</f>
        <v>268341</v>
      </c>
      <c r="D69" s="19">
        <f t="shared" si="7"/>
        <v>200388</v>
      </c>
      <c r="E69" s="19">
        <f t="shared" si="7"/>
        <v>53339</v>
      </c>
      <c r="F69" s="19">
        <f t="shared" si="7"/>
        <v>3444</v>
      </c>
      <c r="G69" s="19">
        <f t="shared" si="7"/>
        <v>33717</v>
      </c>
      <c r="H69" s="19">
        <f t="shared" si="7"/>
        <v>25297</v>
      </c>
      <c r="I69" s="19">
        <f t="shared" si="7"/>
        <v>60</v>
      </c>
    </row>
    <row r="70" spans="1:9" ht="12.75" customHeight="1">
      <c r="A70" s="22" t="s">
        <v>120</v>
      </c>
      <c r="B70" s="15" t="s">
        <v>121</v>
      </c>
      <c r="C70" s="23">
        <v>12894</v>
      </c>
      <c r="D70" s="23">
        <v>6527</v>
      </c>
      <c r="E70" s="23">
        <v>4296</v>
      </c>
      <c r="F70" s="20">
        <v>695</v>
      </c>
      <c r="G70" s="20">
        <v>3759</v>
      </c>
      <c r="H70" s="20">
        <v>2406</v>
      </c>
      <c r="I70" s="20">
        <v>8</v>
      </c>
    </row>
    <row r="71" spans="1:9" ht="12.75" customHeight="1">
      <c r="A71" s="22" t="s">
        <v>122</v>
      </c>
      <c r="B71" s="15" t="s">
        <v>123</v>
      </c>
      <c r="C71" s="23">
        <v>27543</v>
      </c>
      <c r="D71" s="23">
        <v>15535</v>
      </c>
      <c r="E71" s="23">
        <v>8939</v>
      </c>
      <c r="F71" s="20">
        <v>1156</v>
      </c>
      <c r="G71" s="20">
        <v>4695</v>
      </c>
      <c r="H71" s="20">
        <v>2466</v>
      </c>
      <c r="I71" s="20">
        <v>13</v>
      </c>
    </row>
    <row r="72" spans="1:9" ht="12.75" customHeight="1">
      <c r="A72" s="22" t="s">
        <v>124</v>
      </c>
      <c r="B72" s="15" t="s">
        <v>125</v>
      </c>
      <c r="C72" s="23">
        <v>8506</v>
      </c>
      <c r="D72" s="23">
        <v>3256</v>
      </c>
      <c r="E72" s="23">
        <v>2851</v>
      </c>
      <c r="F72" s="20">
        <v>1129</v>
      </c>
      <c r="G72" s="20">
        <v>2665</v>
      </c>
      <c r="H72" s="20">
        <v>312</v>
      </c>
      <c r="I72" s="20">
        <v>5</v>
      </c>
    </row>
    <row r="73" spans="1:9" ht="12.75" customHeight="1">
      <c r="A73" s="22" t="s">
        <v>126</v>
      </c>
      <c r="B73" s="15" t="s">
        <v>127</v>
      </c>
      <c r="C73" s="23">
        <v>13100</v>
      </c>
      <c r="D73" s="23">
        <v>2387</v>
      </c>
      <c r="E73" s="23">
        <v>2210</v>
      </c>
      <c r="F73" s="20">
        <v>986</v>
      </c>
      <c r="G73" s="20">
        <v>1839</v>
      </c>
      <c r="H73" s="20">
        <v>1714</v>
      </c>
      <c r="I73" s="20">
        <v>6</v>
      </c>
    </row>
    <row r="74" spans="1:9" ht="12.75" customHeight="1">
      <c r="A74" s="22" t="s">
        <v>128</v>
      </c>
      <c r="B74" s="15" t="s">
        <v>129</v>
      </c>
      <c r="C74" s="23">
        <v>7754</v>
      </c>
      <c r="D74" s="23">
        <v>3273</v>
      </c>
      <c r="E74" s="23">
        <v>3196</v>
      </c>
      <c r="F74" s="20">
        <v>726</v>
      </c>
      <c r="G74" s="20">
        <v>2552</v>
      </c>
      <c r="H74" s="20">
        <v>1818</v>
      </c>
      <c r="I74" s="20">
        <v>5</v>
      </c>
    </row>
    <row r="75" spans="1:9" ht="12.75" customHeight="1">
      <c r="A75" s="22" t="s">
        <v>130</v>
      </c>
      <c r="B75" s="15" t="s">
        <v>131</v>
      </c>
      <c r="C75" s="23">
        <v>6907</v>
      </c>
      <c r="D75" s="23">
        <v>3540</v>
      </c>
      <c r="E75" s="23">
        <v>1947</v>
      </c>
      <c r="F75" s="20">
        <v>259</v>
      </c>
      <c r="G75" s="20">
        <v>502</v>
      </c>
      <c r="H75" s="20">
        <v>685</v>
      </c>
      <c r="I75" s="20">
        <v>3</v>
      </c>
    </row>
    <row r="76" spans="1:9" ht="12.75" customHeight="1">
      <c r="A76" s="25" t="s">
        <v>132</v>
      </c>
      <c r="B76" s="15" t="s">
        <v>133</v>
      </c>
      <c r="C76" s="23">
        <v>7976</v>
      </c>
      <c r="D76" s="23">
        <v>4925</v>
      </c>
      <c r="E76" s="23">
        <v>4425</v>
      </c>
      <c r="F76" s="20">
        <v>468</v>
      </c>
      <c r="G76" s="20">
        <v>1762</v>
      </c>
      <c r="H76" s="20">
        <v>802</v>
      </c>
      <c r="I76" s="20">
        <v>7</v>
      </c>
    </row>
    <row r="77" spans="1:9" ht="12.75" customHeight="1">
      <c r="A77" s="25" t="s">
        <v>134</v>
      </c>
      <c r="B77" s="15" t="s">
        <v>135</v>
      </c>
      <c r="C77" s="23">
        <v>16134</v>
      </c>
      <c r="D77" s="23">
        <v>5526</v>
      </c>
      <c r="E77" s="23">
        <v>1627</v>
      </c>
      <c r="F77" s="20">
        <v>529</v>
      </c>
      <c r="G77" s="20">
        <v>2375</v>
      </c>
      <c r="H77" s="20">
        <v>472</v>
      </c>
      <c r="I77" s="20">
        <v>4</v>
      </c>
    </row>
    <row r="78" spans="1:9" ht="12.75" customHeight="1">
      <c r="A78" s="25" t="s">
        <v>136</v>
      </c>
      <c r="B78" s="15" t="s">
        <v>137</v>
      </c>
      <c r="C78" s="23">
        <v>2510</v>
      </c>
      <c r="D78" s="23">
        <v>1532</v>
      </c>
      <c r="E78" s="23">
        <v>1529</v>
      </c>
      <c r="F78" s="20">
        <v>351</v>
      </c>
      <c r="G78" s="20">
        <v>566</v>
      </c>
      <c r="H78" s="20">
        <v>242</v>
      </c>
      <c r="I78" s="20">
        <v>2</v>
      </c>
    </row>
    <row r="79" spans="1:9" ht="12.75" customHeight="1">
      <c r="A79" s="25" t="s">
        <v>138</v>
      </c>
      <c r="B79" s="15" t="s">
        <v>139</v>
      </c>
      <c r="C79" s="23">
        <v>9540</v>
      </c>
      <c r="D79" s="23">
        <v>3106</v>
      </c>
      <c r="E79" s="23">
        <v>2705</v>
      </c>
      <c r="F79" s="20">
        <v>496</v>
      </c>
      <c r="G79" s="20">
        <v>5121</v>
      </c>
      <c r="H79" s="20">
        <v>647</v>
      </c>
      <c r="I79" s="20">
        <v>5</v>
      </c>
    </row>
    <row r="80" spans="1:9" ht="12.75" customHeight="1">
      <c r="A80" s="26"/>
      <c r="B80" s="18" t="s">
        <v>140</v>
      </c>
      <c r="C80" s="19">
        <f aca="true" t="shared" si="8" ref="C80:I80">SUM(C70:C79)</f>
        <v>112864</v>
      </c>
      <c r="D80" s="19">
        <f t="shared" si="8"/>
        <v>49607</v>
      </c>
      <c r="E80" s="19">
        <f t="shared" si="8"/>
        <v>33725</v>
      </c>
      <c r="F80" s="19">
        <f t="shared" si="8"/>
        <v>6795</v>
      </c>
      <c r="G80" s="19">
        <f t="shared" si="8"/>
        <v>25836</v>
      </c>
      <c r="H80" s="19">
        <f t="shared" si="8"/>
        <v>11564</v>
      </c>
      <c r="I80" s="19">
        <f t="shared" si="8"/>
        <v>58</v>
      </c>
    </row>
    <row r="81" spans="1:9" ht="12.75" customHeight="1">
      <c r="A81" s="25" t="s">
        <v>141</v>
      </c>
      <c r="B81" s="15" t="s">
        <v>142</v>
      </c>
      <c r="C81" s="16">
        <v>25902</v>
      </c>
      <c r="D81" s="16">
        <v>17578</v>
      </c>
      <c r="E81" s="16">
        <v>5228</v>
      </c>
      <c r="F81" s="20">
        <v>327</v>
      </c>
      <c r="G81" s="20">
        <v>3836</v>
      </c>
      <c r="H81" s="20">
        <v>2248</v>
      </c>
      <c r="I81" s="20">
        <v>4</v>
      </c>
    </row>
    <row r="82" spans="1:9" ht="12.75" customHeight="1">
      <c r="A82" s="25" t="s">
        <v>143</v>
      </c>
      <c r="B82" s="15" t="s">
        <v>144</v>
      </c>
      <c r="C82" s="16">
        <v>6588</v>
      </c>
      <c r="D82" s="16">
        <v>3750</v>
      </c>
      <c r="E82" s="16">
        <v>3591</v>
      </c>
      <c r="F82" s="20">
        <v>115</v>
      </c>
      <c r="G82" s="20">
        <v>1746</v>
      </c>
      <c r="H82" s="20">
        <v>835</v>
      </c>
      <c r="I82" s="20">
        <v>2</v>
      </c>
    </row>
    <row r="83" spans="1:9" ht="12.75" customHeight="1">
      <c r="A83" s="25" t="s">
        <v>145</v>
      </c>
      <c r="B83" s="15" t="s">
        <v>146</v>
      </c>
      <c r="C83" s="16">
        <v>3360</v>
      </c>
      <c r="D83" s="16">
        <v>1595</v>
      </c>
      <c r="E83" s="16">
        <v>996</v>
      </c>
      <c r="F83" s="20">
        <v>232</v>
      </c>
      <c r="G83" s="20">
        <v>599</v>
      </c>
      <c r="H83" s="20">
        <v>196</v>
      </c>
      <c r="I83" s="20">
        <v>2</v>
      </c>
    </row>
    <row r="84" spans="1:9" ht="12.75" customHeight="1">
      <c r="A84" s="25" t="s">
        <v>147</v>
      </c>
      <c r="B84" s="15" t="s">
        <v>148</v>
      </c>
      <c r="C84" s="16">
        <v>17319</v>
      </c>
      <c r="D84" s="16">
        <v>10511</v>
      </c>
      <c r="E84" s="16">
        <v>1706</v>
      </c>
      <c r="F84" s="20">
        <v>671</v>
      </c>
      <c r="G84" s="20">
        <v>4197</v>
      </c>
      <c r="H84" s="20">
        <v>1248</v>
      </c>
      <c r="I84" s="20">
        <v>3</v>
      </c>
    </row>
    <row r="85" spans="1:9" ht="12.75" customHeight="1">
      <c r="A85" s="25" t="s">
        <v>149</v>
      </c>
      <c r="B85" s="15" t="s">
        <v>150</v>
      </c>
      <c r="C85" s="16">
        <v>7380</v>
      </c>
      <c r="D85" s="16">
        <v>3039</v>
      </c>
      <c r="E85" s="16">
        <v>2549</v>
      </c>
      <c r="F85" s="20">
        <v>275</v>
      </c>
      <c r="G85" s="20">
        <v>2792</v>
      </c>
      <c r="H85" s="20">
        <v>971</v>
      </c>
      <c r="I85" s="20">
        <v>4</v>
      </c>
    </row>
    <row r="86" spans="1:9" ht="12.75" customHeight="1">
      <c r="A86" s="26"/>
      <c r="B86" s="18" t="s">
        <v>151</v>
      </c>
      <c r="C86" s="19">
        <f aca="true" t="shared" si="9" ref="C86:I86">SUM(C81:C85)</f>
        <v>60549</v>
      </c>
      <c r="D86" s="19">
        <f t="shared" si="9"/>
        <v>36473</v>
      </c>
      <c r="E86" s="19">
        <f t="shared" si="9"/>
        <v>14070</v>
      </c>
      <c r="F86" s="19">
        <f t="shared" si="9"/>
        <v>1620</v>
      </c>
      <c r="G86" s="19">
        <f t="shared" si="9"/>
        <v>13170</v>
      </c>
      <c r="H86" s="19">
        <f t="shared" si="9"/>
        <v>5498</v>
      </c>
      <c r="I86" s="19">
        <f t="shared" si="9"/>
        <v>15</v>
      </c>
    </row>
    <row r="87" spans="1:9" ht="12.75" customHeight="1">
      <c r="A87" s="25" t="s">
        <v>152</v>
      </c>
      <c r="B87" s="15" t="s">
        <v>153</v>
      </c>
      <c r="C87" s="16">
        <v>23224</v>
      </c>
      <c r="D87" s="16">
        <v>10307</v>
      </c>
      <c r="E87" s="16">
        <v>7480</v>
      </c>
      <c r="F87" s="20">
        <v>585</v>
      </c>
      <c r="G87" s="20">
        <v>8779</v>
      </c>
      <c r="H87" s="20">
        <v>2773</v>
      </c>
      <c r="I87" s="20">
        <v>6</v>
      </c>
    </row>
    <row r="88" spans="1:9" ht="12.75" customHeight="1">
      <c r="A88" s="25" t="s">
        <v>154</v>
      </c>
      <c r="B88" s="15" t="s">
        <v>155</v>
      </c>
      <c r="C88" s="16">
        <v>8940</v>
      </c>
      <c r="D88" s="16">
        <v>4818</v>
      </c>
      <c r="E88" s="16">
        <v>3538</v>
      </c>
      <c r="F88" s="20">
        <v>422</v>
      </c>
      <c r="G88" s="20">
        <v>2459</v>
      </c>
      <c r="H88" s="20">
        <v>1085</v>
      </c>
      <c r="I88" s="20">
        <v>4</v>
      </c>
    </row>
    <row r="89" spans="1:9" ht="12.75" customHeight="1">
      <c r="A89" s="26"/>
      <c r="B89" s="18" t="s">
        <v>156</v>
      </c>
      <c r="C89" s="19">
        <f aca="true" t="shared" si="10" ref="C89:I89">SUM(C87:C88)</f>
        <v>32164</v>
      </c>
      <c r="D89" s="19">
        <f t="shared" si="10"/>
        <v>15125</v>
      </c>
      <c r="E89" s="19">
        <f t="shared" si="10"/>
        <v>11018</v>
      </c>
      <c r="F89" s="19">
        <f t="shared" si="10"/>
        <v>1007</v>
      </c>
      <c r="G89" s="19">
        <f t="shared" si="10"/>
        <v>11238</v>
      </c>
      <c r="H89" s="19">
        <f t="shared" si="10"/>
        <v>3858</v>
      </c>
      <c r="I89" s="19">
        <f t="shared" si="10"/>
        <v>10</v>
      </c>
    </row>
    <row r="90" spans="1:9" ht="12.75" customHeight="1">
      <c r="A90" s="25" t="s">
        <v>157</v>
      </c>
      <c r="B90" s="15" t="s">
        <v>158</v>
      </c>
      <c r="C90" s="16">
        <v>20640</v>
      </c>
      <c r="D90" s="16">
        <v>8740</v>
      </c>
      <c r="E90" s="16">
        <v>6577</v>
      </c>
      <c r="F90" s="20">
        <v>1909</v>
      </c>
      <c r="G90" s="20">
        <v>5922</v>
      </c>
      <c r="H90" s="20">
        <v>1629</v>
      </c>
      <c r="I90" s="20">
        <v>8</v>
      </c>
    </row>
    <row r="91" spans="1:9" ht="12.75" customHeight="1">
      <c r="A91" s="25" t="s">
        <v>159</v>
      </c>
      <c r="B91" s="15" t="s">
        <v>160</v>
      </c>
      <c r="C91" s="16">
        <v>17610</v>
      </c>
      <c r="D91" s="16">
        <v>7342</v>
      </c>
      <c r="E91" s="16">
        <v>4109</v>
      </c>
      <c r="F91" s="20">
        <v>1699</v>
      </c>
      <c r="G91" s="20">
        <v>6786</v>
      </c>
      <c r="H91" s="20">
        <v>1191</v>
      </c>
      <c r="I91" s="20">
        <v>4</v>
      </c>
    </row>
    <row r="92" spans="1:9" ht="12.75" customHeight="1">
      <c r="A92" s="25" t="s">
        <v>161</v>
      </c>
      <c r="B92" s="15" t="s">
        <v>162</v>
      </c>
      <c r="C92" s="16">
        <v>6961</v>
      </c>
      <c r="D92" s="16">
        <v>2422</v>
      </c>
      <c r="E92" s="16">
        <v>2422</v>
      </c>
      <c r="F92" s="20">
        <v>553</v>
      </c>
      <c r="G92" s="20">
        <v>3673</v>
      </c>
      <c r="H92" s="20">
        <v>74</v>
      </c>
      <c r="I92" s="20">
        <v>3</v>
      </c>
    </row>
    <row r="93" spans="1:9" ht="12.75" customHeight="1">
      <c r="A93" s="25" t="s">
        <v>163</v>
      </c>
      <c r="B93" s="15" t="s">
        <v>164</v>
      </c>
      <c r="C93" s="16">
        <v>207505</v>
      </c>
      <c r="D93" s="16">
        <v>136005</v>
      </c>
      <c r="E93" s="16">
        <v>72398</v>
      </c>
      <c r="F93" s="20">
        <v>5345</v>
      </c>
      <c r="G93" s="20">
        <v>20162</v>
      </c>
      <c r="H93" s="20">
        <v>10387</v>
      </c>
      <c r="I93" s="20">
        <v>209</v>
      </c>
    </row>
    <row r="94" spans="1:9" ht="12.75" customHeight="1">
      <c r="A94" s="25" t="s">
        <v>165</v>
      </c>
      <c r="B94" s="15" t="s">
        <v>166</v>
      </c>
      <c r="C94" s="16">
        <v>14979</v>
      </c>
      <c r="D94" s="16">
        <v>5132</v>
      </c>
      <c r="E94" s="16">
        <v>2933</v>
      </c>
      <c r="F94" s="20">
        <v>849</v>
      </c>
      <c r="G94" s="20">
        <v>6330</v>
      </c>
      <c r="H94" s="20">
        <v>554</v>
      </c>
      <c r="I94" s="20">
        <v>3</v>
      </c>
    </row>
    <row r="95" spans="1:9" ht="12.75" customHeight="1">
      <c r="A95" s="26"/>
      <c r="B95" s="18" t="s">
        <v>167</v>
      </c>
      <c r="C95" s="19">
        <f aca="true" t="shared" si="11" ref="C95:I95">SUM(C90:C94)</f>
        <v>267695</v>
      </c>
      <c r="D95" s="19">
        <f t="shared" si="11"/>
        <v>159641</v>
      </c>
      <c r="E95" s="19">
        <f t="shared" si="11"/>
        <v>88439</v>
      </c>
      <c r="F95" s="19">
        <f t="shared" si="11"/>
        <v>10355</v>
      </c>
      <c r="G95" s="19">
        <f t="shared" si="11"/>
        <v>42873</v>
      </c>
      <c r="H95" s="19">
        <f t="shared" si="11"/>
        <v>13835</v>
      </c>
      <c r="I95" s="19">
        <f t="shared" si="11"/>
        <v>227</v>
      </c>
    </row>
    <row r="96" spans="1:9" ht="12.75" customHeight="1">
      <c r="A96" s="25" t="s">
        <v>168</v>
      </c>
      <c r="B96" s="15" t="s">
        <v>169</v>
      </c>
      <c r="C96" s="16">
        <v>3054</v>
      </c>
      <c r="D96" s="16">
        <v>1050</v>
      </c>
      <c r="E96" s="16">
        <v>1050</v>
      </c>
      <c r="F96" s="20">
        <v>165</v>
      </c>
      <c r="G96" s="20">
        <v>1627</v>
      </c>
      <c r="H96" s="20">
        <v>1604</v>
      </c>
      <c r="I96" s="20">
        <v>1</v>
      </c>
    </row>
    <row r="97" spans="1:9" ht="12.75" customHeight="1">
      <c r="A97" s="25" t="s">
        <v>170</v>
      </c>
      <c r="B97" s="15" t="s">
        <v>171</v>
      </c>
      <c r="C97" s="16">
        <v>2725</v>
      </c>
      <c r="D97" s="16">
        <v>603</v>
      </c>
      <c r="E97" s="16">
        <v>50</v>
      </c>
      <c r="F97" s="20">
        <v>61</v>
      </c>
      <c r="G97" s="20">
        <v>1092</v>
      </c>
      <c r="H97" s="20">
        <v>52</v>
      </c>
      <c r="I97" s="20">
        <v>0</v>
      </c>
    </row>
    <row r="98" spans="1:9" ht="12.75" customHeight="1">
      <c r="A98" s="26"/>
      <c r="B98" s="18" t="s">
        <v>172</v>
      </c>
      <c r="C98" s="19">
        <f aca="true" t="shared" si="12" ref="C98:I98">SUM(C96:C97)</f>
        <v>5779</v>
      </c>
      <c r="D98" s="19">
        <f t="shared" si="12"/>
        <v>1653</v>
      </c>
      <c r="E98" s="19">
        <f t="shared" si="12"/>
        <v>1100</v>
      </c>
      <c r="F98" s="19">
        <f t="shared" si="12"/>
        <v>226</v>
      </c>
      <c r="G98" s="19">
        <f t="shared" si="12"/>
        <v>2719</v>
      </c>
      <c r="H98" s="19">
        <f t="shared" si="12"/>
        <v>1656</v>
      </c>
      <c r="I98" s="19">
        <f t="shared" si="12"/>
        <v>1</v>
      </c>
    </row>
    <row r="99" spans="1:9" ht="12.75" customHeight="1">
      <c r="A99" s="25" t="s">
        <v>173</v>
      </c>
      <c r="B99" s="15" t="s">
        <v>174</v>
      </c>
      <c r="C99" s="16">
        <v>12373</v>
      </c>
      <c r="D99" s="16">
        <v>7442</v>
      </c>
      <c r="E99" s="16">
        <v>2381</v>
      </c>
      <c r="F99" s="20">
        <v>784</v>
      </c>
      <c r="G99" s="20">
        <v>2795</v>
      </c>
      <c r="H99" s="20">
        <v>1072</v>
      </c>
      <c r="I99" s="20">
        <v>4</v>
      </c>
    </row>
    <row r="100" spans="1:9" ht="12.75" customHeight="1">
      <c r="A100" s="25" t="s">
        <v>175</v>
      </c>
      <c r="B100" s="15" t="s">
        <v>176</v>
      </c>
      <c r="C100" s="16">
        <v>3731</v>
      </c>
      <c r="D100" s="16">
        <v>1639</v>
      </c>
      <c r="E100" s="16">
        <v>1126</v>
      </c>
      <c r="F100" s="20">
        <v>258</v>
      </c>
      <c r="G100" s="20">
        <v>1633</v>
      </c>
      <c r="H100" s="20">
        <v>468</v>
      </c>
      <c r="I100" s="20">
        <v>3</v>
      </c>
    </row>
    <row r="101" spans="1:9" ht="12.75" customHeight="1">
      <c r="A101" s="25" t="s">
        <v>177</v>
      </c>
      <c r="B101" s="15" t="s">
        <v>178</v>
      </c>
      <c r="C101" s="16">
        <v>10128</v>
      </c>
      <c r="D101" s="16">
        <v>1698</v>
      </c>
      <c r="E101" s="16">
        <v>482</v>
      </c>
      <c r="F101" s="20">
        <v>1525</v>
      </c>
      <c r="G101" s="20">
        <v>4859</v>
      </c>
      <c r="H101" s="20">
        <v>1138</v>
      </c>
      <c r="I101" s="20">
        <v>2</v>
      </c>
    </row>
    <row r="102" spans="1:9" ht="12.75" customHeight="1">
      <c r="A102" s="25" t="s">
        <v>179</v>
      </c>
      <c r="B102" s="15" t="s">
        <v>180</v>
      </c>
      <c r="C102" s="16">
        <v>6348</v>
      </c>
      <c r="D102" s="16">
        <v>3530</v>
      </c>
      <c r="E102" s="16">
        <v>3047</v>
      </c>
      <c r="F102" s="20">
        <v>254</v>
      </c>
      <c r="G102" s="20">
        <v>2320</v>
      </c>
      <c r="H102" s="20">
        <v>624</v>
      </c>
      <c r="I102" s="20">
        <v>6</v>
      </c>
    </row>
    <row r="103" spans="1:9" ht="12.75" customHeight="1">
      <c r="A103" s="26"/>
      <c r="B103" s="18" t="s">
        <v>181</v>
      </c>
      <c r="C103" s="19">
        <f aca="true" t="shared" si="13" ref="C103:I103">SUM(C99:C102)</f>
        <v>32580</v>
      </c>
      <c r="D103" s="19">
        <f t="shared" si="13"/>
        <v>14309</v>
      </c>
      <c r="E103" s="19">
        <f t="shared" si="13"/>
        <v>7036</v>
      </c>
      <c r="F103" s="19">
        <f t="shared" si="13"/>
        <v>2821</v>
      </c>
      <c r="G103" s="19">
        <f t="shared" si="13"/>
        <v>11607</v>
      </c>
      <c r="H103" s="19">
        <f t="shared" si="13"/>
        <v>3302</v>
      </c>
      <c r="I103" s="19">
        <f t="shared" si="13"/>
        <v>15</v>
      </c>
    </row>
    <row r="104" spans="1:9" ht="12.75" customHeight="1">
      <c r="A104" s="25" t="s">
        <v>182</v>
      </c>
      <c r="B104" s="15" t="s">
        <v>183</v>
      </c>
      <c r="C104" s="16">
        <v>9042</v>
      </c>
      <c r="D104" s="16">
        <v>2398</v>
      </c>
      <c r="E104" s="16">
        <v>294</v>
      </c>
      <c r="F104" s="20">
        <v>429</v>
      </c>
      <c r="G104" s="20">
        <v>1655</v>
      </c>
      <c r="H104" s="20">
        <v>2172</v>
      </c>
      <c r="I104" s="20">
        <v>1</v>
      </c>
    </row>
    <row r="105" spans="1:9" ht="12.75" customHeight="1">
      <c r="A105" s="25" t="s">
        <v>184</v>
      </c>
      <c r="B105" s="15" t="s">
        <v>185</v>
      </c>
      <c r="C105" s="16">
        <v>11051</v>
      </c>
      <c r="D105" s="16">
        <v>3361</v>
      </c>
      <c r="E105" s="16">
        <v>1465</v>
      </c>
      <c r="F105" s="20">
        <v>665</v>
      </c>
      <c r="G105" s="20">
        <v>2530</v>
      </c>
      <c r="H105" s="20">
        <v>544</v>
      </c>
      <c r="I105" s="20">
        <v>5</v>
      </c>
    </row>
    <row r="106" spans="1:9" ht="12.75" customHeight="1">
      <c r="A106" s="25" t="s">
        <v>186</v>
      </c>
      <c r="B106" s="15" t="s">
        <v>187</v>
      </c>
      <c r="C106" s="16">
        <v>47638</v>
      </c>
      <c r="D106" s="16">
        <v>19983</v>
      </c>
      <c r="E106" s="16">
        <v>9549</v>
      </c>
      <c r="F106" s="20">
        <v>2157</v>
      </c>
      <c r="G106" s="20">
        <v>6230</v>
      </c>
      <c r="H106" s="20">
        <v>1609</v>
      </c>
      <c r="I106" s="20">
        <v>5</v>
      </c>
    </row>
    <row r="107" spans="1:9" ht="12.75" customHeight="1">
      <c r="A107" s="25" t="s">
        <v>188</v>
      </c>
      <c r="B107" s="15" t="s">
        <v>189</v>
      </c>
      <c r="C107" s="16">
        <v>165605</v>
      </c>
      <c r="D107" s="16">
        <v>82475</v>
      </c>
      <c r="E107" s="16">
        <v>10826</v>
      </c>
      <c r="F107" s="20">
        <v>10780</v>
      </c>
      <c r="G107" s="20">
        <v>8205</v>
      </c>
      <c r="H107" s="20">
        <v>5386</v>
      </c>
      <c r="I107" s="20">
        <v>8</v>
      </c>
    </row>
    <row r="108" spans="1:9" ht="12.75" customHeight="1">
      <c r="A108" s="25" t="s">
        <v>190</v>
      </c>
      <c r="B108" s="15" t="s">
        <v>191</v>
      </c>
      <c r="C108" s="16">
        <v>47030</v>
      </c>
      <c r="D108" s="16">
        <v>11600</v>
      </c>
      <c r="E108" s="16">
        <v>3916</v>
      </c>
      <c r="F108" s="20">
        <v>4917</v>
      </c>
      <c r="G108" s="20">
        <v>6954</v>
      </c>
      <c r="H108" s="20">
        <v>3446</v>
      </c>
      <c r="I108" s="20">
        <v>4</v>
      </c>
    </row>
    <row r="109" spans="1:9" ht="12.75" customHeight="1">
      <c r="A109" s="26"/>
      <c r="B109" s="18" t="s">
        <v>192</v>
      </c>
      <c r="C109" s="19">
        <f aca="true" t="shared" si="14" ref="C109:I109">SUM(C104:C108)</f>
        <v>280366</v>
      </c>
      <c r="D109" s="19">
        <f t="shared" si="14"/>
        <v>119817</v>
      </c>
      <c r="E109" s="19">
        <f t="shared" si="14"/>
        <v>26050</v>
      </c>
      <c r="F109" s="19">
        <f t="shared" si="14"/>
        <v>18948</v>
      </c>
      <c r="G109" s="19">
        <f t="shared" si="14"/>
        <v>25574</v>
      </c>
      <c r="H109" s="19">
        <f t="shared" si="14"/>
        <v>13157</v>
      </c>
      <c r="I109" s="19">
        <f t="shared" si="14"/>
        <v>23</v>
      </c>
    </row>
    <row r="110" spans="1:9" ht="12.75" customHeight="1">
      <c r="A110" s="14" t="s">
        <v>193</v>
      </c>
      <c r="B110" s="15" t="s">
        <v>194</v>
      </c>
      <c r="C110" s="16">
        <v>36774</v>
      </c>
      <c r="D110" s="16">
        <v>17136</v>
      </c>
      <c r="E110" s="16">
        <v>7008</v>
      </c>
      <c r="F110" s="20">
        <v>4031</v>
      </c>
      <c r="G110" s="20">
        <v>5970</v>
      </c>
      <c r="H110" s="20">
        <v>2455</v>
      </c>
      <c r="I110" s="20">
        <v>3</v>
      </c>
    </row>
    <row r="111" spans="1:9" ht="12.75" customHeight="1">
      <c r="A111" s="14" t="s">
        <v>195</v>
      </c>
      <c r="B111" s="15" t="s">
        <v>196</v>
      </c>
      <c r="C111" s="16">
        <v>2674</v>
      </c>
      <c r="D111" s="16">
        <v>1456</v>
      </c>
      <c r="E111" s="16">
        <v>1145</v>
      </c>
      <c r="F111" s="20">
        <v>234</v>
      </c>
      <c r="G111" s="20">
        <v>725</v>
      </c>
      <c r="H111" s="20">
        <v>154</v>
      </c>
      <c r="I111" s="20">
        <v>0</v>
      </c>
    </row>
    <row r="112" spans="1:9" ht="12.75" customHeight="1">
      <c r="A112" s="14" t="s">
        <v>197</v>
      </c>
      <c r="B112" s="15" t="s">
        <v>198</v>
      </c>
      <c r="C112" s="16">
        <v>10793</v>
      </c>
      <c r="D112" s="16">
        <v>5049</v>
      </c>
      <c r="E112" s="16">
        <v>2995</v>
      </c>
      <c r="F112" s="20">
        <v>1782</v>
      </c>
      <c r="G112" s="20">
        <v>2574</v>
      </c>
      <c r="H112" s="20">
        <v>552</v>
      </c>
      <c r="I112" s="20">
        <v>2</v>
      </c>
    </row>
    <row r="113" spans="1:9" ht="12.75" customHeight="1">
      <c r="A113" s="14" t="s">
        <v>199</v>
      </c>
      <c r="B113" s="15" t="s">
        <v>200</v>
      </c>
      <c r="C113" s="16">
        <v>13223</v>
      </c>
      <c r="D113" s="16">
        <v>3928</v>
      </c>
      <c r="E113" s="16">
        <v>1621</v>
      </c>
      <c r="F113" s="20">
        <v>1815</v>
      </c>
      <c r="G113" s="20">
        <v>4696</v>
      </c>
      <c r="H113" s="20">
        <v>1877</v>
      </c>
      <c r="I113" s="20">
        <v>1</v>
      </c>
    </row>
    <row r="114" spans="1:9" ht="12.75" customHeight="1">
      <c r="A114" s="14" t="s">
        <v>201</v>
      </c>
      <c r="B114" s="15" t="s">
        <v>202</v>
      </c>
      <c r="C114" s="16">
        <v>24717</v>
      </c>
      <c r="D114" s="16">
        <v>11475</v>
      </c>
      <c r="E114" s="16">
        <v>5961</v>
      </c>
      <c r="F114" s="20">
        <v>3663</v>
      </c>
      <c r="G114" s="20">
        <v>2126</v>
      </c>
      <c r="H114" s="20">
        <v>1536</v>
      </c>
      <c r="I114" s="20">
        <v>5</v>
      </c>
    </row>
    <row r="115" spans="1:9" ht="12.75" customHeight="1">
      <c r="A115" s="14" t="s">
        <v>203</v>
      </c>
      <c r="B115" s="15" t="s">
        <v>204</v>
      </c>
      <c r="C115" s="16">
        <v>9881</v>
      </c>
      <c r="D115" s="16">
        <v>6227</v>
      </c>
      <c r="E115" s="16">
        <v>4139</v>
      </c>
      <c r="F115" s="20">
        <v>1492</v>
      </c>
      <c r="G115" s="20">
        <v>1210</v>
      </c>
      <c r="H115" s="20">
        <v>2981</v>
      </c>
      <c r="I115" s="20">
        <v>1</v>
      </c>
    </row>
    <row r="116" spans="1:9" ht="12.75" customHeight="1">
      <c r="A116" s="17"/>
      <c r="B116" s="18" t="s">
        <v>205</v>
      </c>
      <c r="C116" s="19">
        <f aca="true" t="shared" si="15" ref="C116:I116">SUM(C110:C115)</f>
        <v>98062</v>
      </c>
      <c r="D116" s="19">
        <f t="shared" si="15"/>
        <v>45271</v>
      </c>
      <c r="E116" s="19">
        <f t="shared" si="15"/>
        <v>22869</v>
      </c>
      <c r="F116" s="19">
        <f t="shared" si="15"/>
        <v>13017</v>
      </c>
      <c r="G116" s="19">
        <f t="shared" si="15"/>
        <v>17301</v>
      </c>
      <c r="H116" s="19">
        <f t="shared" si="15"/>
        <v>9555</v>
      </c>
      <c r="I116" s="19">
        <f t="shared" si="15"/>
        <v>12</v>
      </c>
    </row>
    <row r="117" spans="1:9" ht="12.75" customHeight="1">
      <c r="A117" s="14" t="s">
        <v>206</v>
      </c>
      <c r="B117" s="15" t="s">
        <v>207</v>
      </c>
      <c r="C117" s="16">
        <v>7034</v>
      </c>
      <c r="D117" s="16">
        <v>3376</v>
      </c>
      <c r="E117" s="16">
        <v>975</v>
      </c>
      <c r="F117" s="20">
        <v>2564</v>
      </c>
      <c r="G117" s="20">
        <v>711</v>
      </c>
      <c r="H117" s="20">
        <v>431</v>
      </c>
      <c r="I117" s="20">
        <v>0</v>
      </c>
    </row>
    <row r="118" spans="1:9" ht="12.75" customHeight="1">
      <c r="A118" s="14" t="s">
        <v>208</v>
      </c>
      <c r="B118" s="15" t="s">
        <v>209</v>
      </c>
      <c r="C118" s="27">
        <v>8564</v>
      </c>
      <c r="D118" s="27">
        <v>2129</v>
      </c>
      <c r="E118" s="16">
        <v>1342</v>
      </c>
      <c r="F118" s="20">
        <v>1400</v>
      </c>
      <c r="G118" s="20">
        <v>3814</v>
      </c>
      <c r="H118" s="20">
        <v>874</v>
      </c>
      <c r="I118" s="20">
        <v>2</v>
      </c>
    </row>
    <row r="119" spans="1:9" ht="12.75" customHeight="1">
      <c r="A119" s="17"/>
      <c r="B119" s="18" t="s">
        <v>210</v>
      </c>
      <c r="C119" s="19">
        <f aca="true" t="shared" si="16" ref="C119:I119">SUM(C117:C118)</f>
        <v>15598</v>
      </c>
      <c r="D119" s="19">
        <f t="shared" si="16"/>
        <v>5505</v>
      </c>
      <c r="E119" s="19">
        <f t="shared" si="16"/>
        <v>2317</v>
      </c>
      <c r="F119" s="19">
        <f t="shared" si="16"/>
        <v>3964</v>
      </c>
      <c r="G119" s="19">
        <f t="shared" si="16"/>
        <v>4525</v>
      </c>
      <c r="H119" s="19">
        <f t="shared" si="16"/>
        <v>1305</v>
      </c>
      <c r="I119" s="19">
        <f t="shared" si="16"/>
        <v>2</v>
      </c>
    </row>
    <row r="120" spans="1:9" ht="12.75" customHeight="1">
      <c r="A120" s="14" t="s">
        <v>211</v>
      </c>
      <c r="B120" s="15" t="s">
        <v>212</v>
      </c>
      <c r="C120" s="16">
        <v>11360</v>
      </c>
      <c r="D120" s="16">
        <v>2506</v>
      </c>
      <c r="E120" s="16">
        <v>1497</v>
      </c>
      <c r="F120" s="20">
        <v>1515</v>
      </c>
      <c r="G120" s="20">
        <v>2427</v>
      </c>
      <c r="H120" s="20">
        <v>352</v>
      </c>
      <c r="I120" s="20">
        <v>1</v>
      </c>
    </row>
    <row r="121" spans="1:9" ht="12.75" customHeight="1">
      <c r="A121" s="14" t="s">
        <v>213</v>
      </c>
      <c r="B121" s="15" t="s">
        <v>214</v>
      </c>
      <c r="C121" s="16">
        <v>19440</v>
      </c>
      <c r="D121" s="16">
        <v>3267</v>
      </c>
      <c r="E121" s="16">
        <v>1759</v>
      </c>
      <c r="F121" s="20">
        <v>5622</v>
      </c>
      <c r="G121" s="20">
        <v>4745</v>
      </c>
      <c r="H121" s="20">
        <v>1028</v>
      </c>
      <c r="I121" s="20">
        <v>7</v>
      </c>
    </row>
    <row r="122" spans="1:9" ht="12.75" customHeight="1">
      <c r="A122" s="14" t="s">
        <v>215</v>
      </c>
      <c r="B122" s="15" t="s">
        <v>216</v>
      </c>
      <c r="C122" s="16">
        <v>5386</v>
      </c>
      <c r="D122" s="16">
        <v>1262</v>
      </c>
      <c r="E122" s="16">
        <v>339</v>
      </c>
      <c r="F122" s="20">
        <v>488</v>
      </c>
      <c r="G122" s="20">
        <v>1059</v>
      </c>
      <c r="H122" s="20">
        <v>128</v>
      </c>
      <c r="I122" s="20">
        <v>0</v>
      </c>
    </row>
    <row r="123" spans="1:9" ht="12.75" customHeight="1">
      <c r="A123" s="14" t="s">
        <v>217</v>
      </c>
      <c r="B123" s="15" t="s">
        <v>218</v>
      </c>
      <c r="C123" s="16">
        <v>13359</v>
      </c>
      <c r="D123" s="16">
        <v>3510</v>
      </c>
      <c r="E123" s="16">
        <v>2303</v>
      </c>
      <c r="F123" s="20">
        <v>4182</v>
      </c>
      <c r="G123" s="20">
        <v>2917</v>
      </c>
      <c r="H123" s="20">
        <v>568</v>
      </c>
      <c r="I123" s="20">
        <v>3</v>
      </c>
    </row>
    <row r="124" spans="1:9" ht="12.75" customHeight="1">
      <c r="A124" s="14" t="s">
        <v>219</v>
      </c>
      <c r="B124" s="15" t="s">
        <v>220</v>
      </c>
      <c r="C124" s="16">
        <v>3313</v>
      </c>
      <c r="D124" s="16">
        <v>662</v>
      </c>
      <c r="E124" s="16">
        <v>229</v>
      </c>
      <c r="F124" s="20">
        <v>596</v>
      </c>
      <c r="G124" s="20">
        <v>1188</v>
      </c>
      <c r="H124" s="20">
        <v>126</v>
      </c>
      <c r="I124" s="20">
        <v>1</v>
      </c>
    </row>
    <row r="125" spans="1:9" ht="12.75" customHeight="1">
      <c r="A125" s="17"/>
      <c r="B125" s="18" t="s">
        <v>221</v>
      </c>
      <c r="C125" s="19">
        <f aca="true" t="shared" si="17" ref="C125:I125">SUM(C120:C124)</f>
        <v>52858</v>
      </c>
      <c r="D125" s="19">
        <f t="shared" si="17"/>
        <v>11207</v>
      </c>
      <c r="E125" s="19">
        <f t="shared" si="17"/>
        <v>6127</v>
      </c>
      <c r="F125" s="19">
        <f t="shared" si="17"/>
        <v>12403</v>
      </c>
      <c r="G125" s="19">
        <f t="shared" si="17"/>
        <v>12336</v>
      </c>
      <c r="H125" s="19">
        <f t="shared" si="17"/>
        <v>2202</v>
      </c>
      <c r="I125" s="19">
        <f t="shared" si="17"/>
        <v>12</v>
      </c>
    </row>
    <row r="126" spans="1:9" ht="12.75" customHeight="1">
      <c r="A126" s="14" t="s">
        <v>222</v>
      </c>
      <c r="B126" s="15" t="s">
        <v>223</v>
      </c>
      <c r="C126" s="16">
        <v>7090</v>
      </c>
      <c r="D126" s="16">
        <v>318</v>
      </c>
      <c r="E126" s="16">
        <v>261</v>
      </c>
      <c r="F126" s="20">
        <v>4555</v>
      </c>
      <c r="G126" s="20">
        <v>1320</v>
      </c>
      <c r="H126" s="20">
        <v>603</v>
      </c>
      <c r="I126" s="20">
        <v>2</v>
      </c>
    </row>
    <row r="127" spans="1:9" ht="12.75" customHeight="1">
      <c r="A127" s="14" t="s">
        <v>224</v>
      </c>
      <c r="B127" s="15" t="s">
        <v>225</v>
      </c>
      <c r="C127" s="16">
        <v>2025</v>
      </c>
      <c r="D127" s="16">
        <v>273</v>
      </c>
      <c r="E127" s="16">
        <v>151</v>
      </c>
      <c r="F127" s="20">
        <v>1093</v>
      </c>
      <c r="G127" s="20">
        <v>584</v>
      </c>
      <c r="H127" s="20">
        <v>242</v>
      </c>
      <c r="I127" s="20">
        <v>1</v>
      </c>
    </row>
    <row r="128" spans="1:9" ht="12.75" customHeight="1">
      <c r="A128" s="14" t="s">
        <v>226</v>
      </c>
      <c r="B128" s="15" t="s">
        <v>227</v>
      </c>
      <c r="C128" s="16">
        <v>35192</v>
      </c>
      <c r="D128" s="16">
        <v>9787</v>
      </c>
      <c r="E128" s="16">
        <v>2453</v>
      </c>
      <c r="F128" s="20">
        <v>20013</v>
      </c>
      <c r="G128" s="20">
        <v>1895</v>
      </c>
      <c r="H128" s="20">
        <v>920</v>
      </c>
      <c r="I128" s="20">
        <v>5</v>
      </c>
    </row>
    <row r="129" spans="1:9" ht="12.75" customHeight="1">
      <c r="A129" s="14" t="s">
        <v>228</v>
      </c>
      <c r="B129" s="15" t="s">
        <v>229</v>
      </c>
      <c r="C129" s="16">
        <v>2211</v>
      </c>
      <c r="D129" s="16">
        <v>614</v>
      </c>
      <c r="E129" s="16">
        <v>514</v>
      </c>
      <c r="F129" s="20">
        <v>942</v>
      </c>
      <c r="G129" s="20">
        <v>441</v>
      </c>
      <c r="H129" s="20">
        <v>155</v>
      </c>
      <c r="I129" s="20">
        <v>1</v>
      </c>
    </row>
    <row r="130" spans="1:9" ht="12.75" customHeight="1">
      <c r="A130" s="14" t="s">
        <v>230</v>
      </c>
      <c r="B130" s="15" t="s">
        <v>231</v>
      </c>
      <c r="C130" s="16">
        <v>13512</v>
      </c>
      <c r="D130" s="16">
        <v>5304</v>
      </c>
      <c r="E130" s="16">
        <v>3734</v>
      </c>
      <c r="F130" s="20">
        <v>3852</v>
      </c>
      <c r="G130" s="20">
        <v>2350</v>
      </c>
      <c r="H130" s="20">
        <v>1006</v>
      </c>
      <c r="I130" s="20">
        <v>8</v>
      </c>
    </row>
    <row r="131" spans="1:9" ht="12.75" customHeight="1">
      <c r="A131" s="14" t="s">
        <v>232</v>
      </c>
      <c r="B131" s="15" t="s">
        <v>233</v>
      </c>
      <c r="C131" s="16">
        <v>38215</v>
      </c>
      <c r="D131" s="16">
        <v>13775</v>
      </c>
      <c r="E131" s="16">
        <v>9893</v>
      </c>
      <c r="F131" s="20">
        <v>19140</v>
      </c>
      <c r="G131" s="20">
        <v>2692</v>
      </c>
      <c r="H131" s="20">
        <v>2011</v>
      </c>
      <c r="I131" s="20">
        <v>5</v>
      </c>
    </row>
    <row r="132" spans="1:9" ht="12.75" customHeight="1">
      <c r="A132" s="14" t="s">
        <v>234</v>
      </c>
      <c r="B132" s="15" t="s">
        <v>235</v>
      </c>
      <c r="C132" s="16">
        <v>12415</v>
      </c>
      <c r="D132" s="16">
        <v>1316</v>
      </c>
      <c r="E132" s="16">
        <v>888</v>
      </c>
      <c r="F132" s="20">
        <v>7763</v>
      </c>
      <c r="G132" s="20">
        <v>983</v>
      </c>
      <c r="H132" s="20">
        <v>983</v>
      </c>
      <c r="I132" s="20">
        <v>1</v>
      </c>
    </row>
    <row r="133" spans="1:9" ht="12.75" customHeight="1">
      <c r="A133" s="14" t="s">
        <v>236</v>
      </c>
      <c r="B133" s="15" t="s">
        <v>237</v>
      </c>
      <c r="C133" s="16">
        <v>8490</v>
      </c>
      <c r="D133" s="16">
        <v>3184</v>
      </c>
      <c r="E133" s="16">
        <v>969</v>
      </c>
      <c r="F133" s="20">
        <v>3484</v>
      </c>
      <c r="G133" s="20">
        <v>1494</v>
      </c>
      <c r="H133" s="20">
        <v>1200</v>
      </c>
      <c r="I133" s="20">
        <v>2</v>
      </c>
    </row>
    <row r="134" spans="1:9" ht="12.75" customHeight="1">
      <c r="A134" s="14" t="s">
        <v>238</v>
      </c>
      <c r="B134" s="15" t="s">
        <v>239</v>
      </c>
      <c r="C134" s="16">
        <v>10765</v>
      </c>
      <c r="D134" s="16">
        <v>1501</v>
      </c>
      <c r="E134" s="16">
        <v>1292</v>
      </c>
      <c r="F134" s="20">
        <v>6086</v>
      </c>
      <c r="G134" s="20">
        <v>1749</v>
      </c>
      <c r="H134" s="20">
        <v>639</v>
      </c>
      <c r="I134" s="20">
        <v>1</v>
      </c>
    </row>
    <row r="135" spans="1:9" ht="12.75" customHeight="1">
      <c r="A135" s="21"/>
      <c r="B135" s="18" t="s">
        <v>240</v>
      </c>
      <c r="C135" s="19">
        <f aca="true" t="shared" si="18" ref="C135:I135">SUM(C126:C134)</f>
        <v>129915</v>
      </c>
      <c r="D135" s="19">
        <f t="shared" si="18"/>
        <v>36072</v>
      </c>
      <c r="E135" s="19">
        <f t="shared" si="18"/>
        <v>20155</v>
      </c>
      <c r="F135" s="19">
        <f t="shared" si="18"/>
        <v>66928</v>
      </c>
      <c r="G135" s="19">
        <f t="shared" si="18"/>
        <v>13508</v>
      </c>
      <c r="H135" s="19">
        <f t="shared" si="18"/>
        <v>7759</v>
      </c>
      <c r="I135" s="19">
        <f t="shared" si="18"/>
        <v>26</v>
      </c>
    </row>
    <row r="136" spans="1:9" ht="12.75" customHeight="1">
      <c r="A136" s="14" t="s">
        <v>241</v>
      </c>
      <c r="B136" s="15" t="s">
        <v>242</v>
      </c>
      <c r="C136" s="16">
        <v>29626</v>
      </c>
      <c r="D136" s="16">
        <v>2467</v>
      </c>
      <c r="E136" s="16">
        <v>1459</v>
      </c>
      <c r="F136" s="20">
        <v>13899</v>
      </c>
      <c r="G136" s="20">
        <v>4265</v>
      </c>
      <c r="H136" s="20">
        <v>2674</v>
      </c>
      <c r="I136" s="20">
        <v>9</v>
      </c>
    </row>
    <row r="137" spans="1:9" ht="12.75" customHeight="1">
      <c r="A137" s="14" t="s">
        <v>243</v>
      </c>
      <c r="B137" s="15" t="s">
        <v>244</v>
      </c>
      <c r="C137" s="16">
        <v>1</v>
      </c>
      <c r="D137" s="16">
        <v>0</v>
      </c>
      <c r="E137" s="16">
        <v>0</v>
      </c>
      <c r="F137" s="20">
        <v>0</v>
      </c>
      <c r="G137" s="20">
        <v>1</v>
      </c>
      <c r="H137" s="20">
        <v>4</v>
      </c>
      <c r="I137" s="20">
        <v>0</v>
      </c>
    </row>
    <row r="138" spans="1:9" ht="12.75" customHeight="1">
      <c r="A138" s="14" t="s">
        <v>245</v>
      </c>
      <c r="B138" s="15" t="s">
        <v>246</v>
      </c>
      <c r="C138" s="16">
        <v>0</v>
      </c>
      <c r="D138" s="16">
        <v>0</v>
      </c>
      <c r="E138" s="16">
        <v>0</v>
      </c>
      <c r="F138" s="20">
        <v>0</v>
      </c>
      <c r="G138" s="20">
        <v>0</v>
      </c>
      <c r="H138" s="20">
        <v>2</v>
      </c>
      <c r="I138" s="20">
        <v>0</v>
      </c>
    </row>
    <row r="139" spans="1:9" ht="12.75" customHeight="1">
      <c r="A139" s="14" t="s">
        <v>247</v>
      </c>
      <c r="B139" s="15" t="s">
        <v>248</v>
      </c>
      <c r="C139" s="16">
        <v>10926</v>
      </c>
      <c r="D139" s="16">
        <v>721</v>
      </c>
      <c r="E139" s="16">
        <v>220</v>
      </c>
      <c r="F139" s="20">
        <v>2556</v>
      </c>
      <c r="G139" s="20">
        <v>2771</v>
      </c>
      <c r="H139" s="20">
        <v>96</v>
      </c>
      <c r="I139" s="20">
        <v>4</v>
      </c>
    </row>
    <row r="140" spans="1:9" ht="12.75" customHeight="1">
      <c r="A140" s="14" t="s">
        <v>249</v>
      </c>
      <c r="B140" s="15" t="s">
        <v>250</v>
      </c>
      <c r="C140" s="16">
        <v>0</v>
      </c>
      <c r="D140" s="16">
        <v>0</v>
      </c>
      <c r="E140" s="16">
        <v>0</v>
      </c>
      <c r="F140" s="20">
        <v>0</v>
      </c>
      <c r="G140" s="20">
        <v>0</v>
      </c>
      <c r="H140" s="20">
        <v>0</v>
      </c>
      <c r="I140" s="20">
        <v>0</v>
      </c>
    </row>
    <row r="141" spans="1:9" ht="12.75" customHeight="1">
      <c r="A141" s="14" t="s">
        <v>251</v>
      </c>
      <c r="B141" s="15" t="s">
        <v>252</v>
      </c>
      <c r="C141" s="16">
        <v>0</v>
      </c>
      <c r="D141" s="16">
        <v>0</v>
      </c>
      <c r="E141" s="16">
        <v>0</v>
      </c>
      <c r="F141" s="20">
        <v>0</v>
      </c>
      <c r="G141" s="20">
        <v>0</v>
      </c>
      <c r="H141" s="20">
        <v>1</v>
      </c>
      <c r="I141" s="20">
        <v>0</v>
      </c>
    </row>
    <row r="142" spans="1:9" ht="12.75" customHeight="1">
      <c r="A142" s="14" t="s">
        <v>253</v>
      </c>
      <c r="B142" s="15" t="s">
        <v>254</v>
      </c>
      <c r="C142" s="16">
        <v>6389</v>
      </c>
      <c r="D142" s="16">
        <v>942</v>
      </c>
      <c r="E142" s="16">
        <v>238</v>
      </c>
      <c r="F142" s="20">
        <v>1613</v>
      </c>
      <c r="G142" s="20">
        <v>1762</v>
      </c>
      <c r="H142" s="20">
        <v>296</v>
      </c>
      <c r="I142" s="20">
        <v>1</v>
      </c>
    </row>
    <row r="143" spans="1:9" ht="12.75" customHeight="1">
      <c r="A143" s="14" t="s">
        <v>255</v>
      </c>
      <c r="B143" s="15" t="s">
        <v>256</v>
      </c>
      <c r="C143" s="16">
        <v>22818</v>
      </c>
      <c r="D143" s="16">
        <v>2511</v>
      </c>
      <c r="E143" s="16">
        <v>1562</v>
      </c>
      <c r="F143" s="20">
        <v>5865</v>
      </c>
      <c r="G143" s="20">
        <v>7089</v>
      </c>
      <c r="H143" s="20">
        <v>673</v>
      </c>
      <c r="I143" s="20">
        <v>8</v>
      </c>
    </row>
    <row r="144" spans="1:9" ht="14.25" customHeight="1">
      <c r="A144" s="14" t="s">
        <v>257</v>
      </c>
      <c r="B144" s="15" t="s">
        <v>258</v>
      </c>
      <c r="C144" s="16">
        <v>14759</v>
      </c>
      <c r="D144" s="16">
        <v>497</v>
      </c>
      <c r="E144" s="16">
        <v>497</v>
      </c>
      <c r="F144" s="20">
        <v>3749</v>
      </c>
      <c r="G144" s="20">
        <v>5171</v>
      </c>
      <c r="H144" s="20">
        <v>38</v>
      </c>
      <c r="I144" s="20">
        <v>2</v>
      </c>
    </row>
    <row r="145" spans="1:9" ht="14.25" customHeight="1">
      <c r="A145" s="21"/>
      <c r="B145" s="18" t="s">
        <v>259</v>
      </c>
      <c r="C145" s="28">
        <f aca="true" t="shared" si="19" ref="C145:I145">SUM(C136:C144)</f>
        <v>84519</v>
      </c>
      <c r="D145" s="28">
        <f t="shared" si="19"/>
        <v>7138</v>
      </c>
      <c r="E145" s="28">
        <f t="shared" si="19"/>
        <v>3976</v>
      </c>
      <c r="F145" s="28">
        <f t="shared" si="19"/>
        <v>27682</v>
      </c>
      <c r="G145" s="28">
        <f t="shared" si="19"/>
        <v>21059</v>
      </c>
      <c r="H145" s="28">
        <f t="shared" si="19"/>
        <v>3784</v>
      </c>
      <c r="I145" s="28">
        <f t="shared" si="19"/>
        <v>24</v>
      </c>
    </row>
    <row r="146" spans="1:9" ht="14.25" customHeight="1">
      <c r="A146" s="14" t="s">
        <v>260</v>
      </c>
      <c r="B146" s="29" t="s">
        <v>261</v>
      </c>
      <c r="C146" s="20">
        <f aca="true" t="shared" si="20" ref="C146:I146">C145+C135+C125+C119+C116+C109+C103+C98+C95+C89+C86+C80+C69+C59+C51+C46+C43+C30+C25+C23</f>
        <v>2065248</v>
      </c>
      <c r="D146" s="20">
        <f t="shared" si="20"/>
        <v>1015662</v>
      </c>
      <c r="E146" s="20">
        <f t="shared" si="20"/>
        <v>473700</v>
      </c>
      <c r="F146" s="20">
        <f t="shared" si="20"/>
        <v>193348</v>
      </c>
      <c r="G146" s="20">
        <f t="shared" si="20"/>
        <v>405365</v>
      </c>
      <c r="H146" s="20">
        <f t="shared" si="20"/>
        <v>209105</v>
      </c>
      <c r="I146" s="20">
        <f t="shared" si="20"/>
        <v>689</v>
      </c>
    </row>
  </sheetData>
  <sheetProtection selectLockedCells="1" selectUnlockedCells="1"/>
  <mergeCells count="23">
    <mergeCell ref="A1:C1"/>
    <mergeCell ref="D1:H1"/>
    <mergeCell ref="A2:C2"/>
    <mergeCell ref="A3:C3"/>
    <mergeCell ref="D3:H3"/>
    <mergeCell ref="A4:C4"/>
    <mergeCell ref="D4:H4"/>
    <mergeCell ref="F7:I7"/>
    <mergeCell ref="F8:I8"/>
    <mergeCell ref="A9:E9"/>
    <mergeCell ref="A11:B11"/>
    <mergeCell ref="C11:D11"/>
    <mergeCell ref="E11:E13"/>
    <mergeCell ref="F11:G11"/>
    <mergeCell ref="H11:I11"/>
    <mergeCell ref="A12:A13"/>
    <mergeCell ref="B12:B13"/>
    <mergeCell ref="C12:C13"/>
    <mergeCell ref="D12:D13"/>
    <mergeCell ref="F12:F13"/>
    <mergeCell ref="G12:G13"/>
    <mergeCell ref="H12:H13"/>
    <mergeCell ref="I12:I13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Bollettino Petrolifero</dc:title>
  <dc:subject/>
  <dc:creator>Ministero Sviluppo Economico;alessio</dc:creator>
  <cp:keywords/>
  <dc:description/>
  <cp:lastModifiedBy>Giorgio Piras</cp:lastModifiedBy>
  <dcterms:created xsi:type="dcterms:W3CDTF">2014-06-24T10:57:06Z</dcterms:created>
  <dcterms:modified xsi:type="dcterms:W3CDTF">2023-01-31T09:45:55Z</dcterms:modified>
  <cp:category/>
  <cp:version/>
  <cp:contentType/>
  <cp:contentStatus/>
</cp:coreProperties>
</file>