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85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<sst xmlns="http://schemas.openxmlformats.org/spreadsheetml/2006/main" count="530" uniqueCount="265">
  <si>
    <t>BOLLETTINO PETROLIFERO</t>
  </si>
  <si>
    <t>VENDITE  PROVINCIALI</t>
  </si>
  <si>
    <t>la materia è espressa in TONNELLATE intere</t>
  </si>
  <si>
    <t>DI GPL e LUBRIFICANTI</t>
  </si>
  <si>
    <t>Report costruito su dati provvisori</t>
  </si>
  <si>
    <t>Periodo: luglio 2022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</si>
  <si>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</si>
  <si>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</si>
  <si>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</si>
  <si>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</si>
  <si>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</si>
  <si>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</si>
  <si>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</si>
  <si>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</si>
  <si>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</si>
  <si>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</si>
  <si>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</si>
  <si>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</si>
  <si>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</si>
  <si>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</si>
  <si>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</si>
  <si>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</si>
  <si>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</si>
  <si>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</si>
  <si>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</si>
  <si>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</si>
  <si>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</si>
  <si>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</si>
  <si>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</si>
  <si>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</si>
  <si>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</si>
  <si>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</si>
  <si>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</si>
  <si>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</si>
  <si>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</si>
  <si>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</si>
  <si>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</si>
  <si>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</si>
  <si>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</si>
  <si>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</si>
  <si>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</si>
  <si>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</si>
  <si>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</si>
  <si>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</si>
  <si>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</si>
  <si>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</si>
  <si>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</si>
  <si>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</si>
  <si>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</si>
  <si>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</si>
  <si>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</si>
  <si>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</si>
  <si>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</si>
  <si>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</si>
  <si>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</si>
  <si>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</si>
  <si>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</si>
  <si>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</si>
  <si>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</si>
  <si>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</si>
  <si>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</si>
  <si>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</si>
  <si>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</si>
  <si>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</si>
  <si>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</si>
  <si>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</si>
  <si>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</si>
  <si>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</si>
  <si>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</si>
  <si>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</si>
  <si>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</si>
  <si>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</si>
  <si>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</si>
  <si>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</si>
  <si>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</si>
  <si>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</si>
  <si>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</si>
  <si>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</si>
  <si>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</si>
  <si>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</si>
  <si>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</si>
  <si>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</si>
  <si>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</si>
  <si>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</si>
  <si>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</si>
  <si>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</si>
  <si>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</si>
  <si>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</si>
  <si>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</si>
  <si>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</si>
  <si>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</si>
  <si>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</si>
  <si>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</si>
  <si>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</si>
  <si>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</si>
  <si>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</si>
  <si>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</si>
  <si>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</si>
  <si>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</si>
  <si>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</si>
  <si>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</si>
  <si>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</si>
  <si>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</si>
  <si>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</si>
  <si>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</si>
  <si>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</si>
  <si>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</si>
  <si>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</si>
  <si>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</si>
  <si>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</si>
  <si>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</si>
  <si>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</si>
  <si>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</si>
  <si>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</si>
  <si>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</si>
  <si>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</si>
  <si>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</si>
  <si>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</si>
  <si>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</si>
  <si>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</si>
  <si>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</si>
  <si>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</si>
  <si>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</si>
  <si>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</si>
  <si>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</si>
  <si>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</si>
  <si>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</si>
  <si>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</si>
  <si>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</si>
  <si>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</si>
  <si>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</si>
  <si>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</si>
  <si>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</si>
  <si>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</si>
  <si>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</si>
  <si>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</si>
  <si>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</si>
  <si>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</si>
  <si>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</si>
  <si>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</si>
  <si>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</si>
  <si>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</si>
  <si>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</si>
  <si>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</si>
  <si>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</si>
  <si>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</si>
  <si>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</si>
  <si>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</si>
  <si>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</si>
  <si>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</si>
  <si>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</si>
  <si>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</si>
  <si>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</si>
  <si>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</si>
  <si>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</si>
  <si>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</si>
  <si>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</si>
  <si>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</si>
  <si>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</si>
  <si>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</si>
  <si>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</si>
  <si>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</si>
  <si>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</si>
  <si>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</si>
  <si>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</si>
  <si>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</si>
  <si>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</si>
  <si>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</si>
  <si>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</si>
  <si>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</si>
  <si>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</si>
  <si>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</si>
  <si>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</si>
  <si>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</si>
  <si>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</si>
  <si>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</si>
  <si>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</si>
  <si>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</si>
  <si>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</si>
  <si>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</si>
  <si>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</si>
  <si>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</si>
  <si>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</si>
  <si>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</si>
  <si>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</si>
  <si>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</si>
  <si>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</si>
  <si>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</si>
  <si>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</si>
  <si>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</si>
  <si>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</si>
  <si>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</si>
  <si>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</si>
  <si>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</si>
  <si>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</si>
  <si>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</si>
  <si>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</si>
  <si>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</si>
  <si>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</si>
  <si>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</si>
  <si>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</si>
  <si>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</si>
  <si>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</si>
  <si>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</si>
  <si>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</si>
  <si>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</si>
  <si>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</si>
  <si>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</si>
  <si>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</si>
  <si>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</si>
  <si>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</si>
  <si>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</si>
  <si>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</si>
  <si>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</si>
  <si>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</si>
  <si>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</si>
  <si>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</si>
  <si>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</si>
  <si>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</si>
  <si>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</si>
  <si>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</si>
  <si>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</si>
  <si>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</si>
  <si>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</si>
  <si>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</si>
  <si>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</si>
  <si>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</si>
  <si>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</si>
  <si>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</si>
  <si>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</si>
  <si>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</si>
  <si>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</si>
  <si>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</si>
  <si>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</si>
  <si>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</si>
  <si>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</si>
  <si>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</si>
  <si>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</si>
  <si>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</si>
  <si>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</si>
  <si>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</si>
  <si>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</si>
  <si>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</si>
  <si>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</si>
  <si>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</si>
  <si>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</si>
  <si>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</si>
  <si>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</si>
  <si>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</si>
  <si>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</si>
  <si>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</si>
  <si>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</si>
  <si>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</si>
  <si>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</si>
  <si>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</si>
  <si>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</si>
  <si>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</si>
  <si>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</si>
  <si>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</si>
  <si>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</si>
  <si>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</si>
  <si>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</si>
  <si>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Periodo: gennaio-luglio 2022</t>
  </si>
  <si>
    <t>Ministero dell'ambiente e della sicurezza energetica</t>
  </si>
  <si>
    <t>DGIS DIV.2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</si>
</sst>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9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8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5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hair">
        <color indexed="15"/>
      </top>
      <bottom style="thin">
        <color indexed="15"/>
      </bottom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15"/>
      </top>
      <bottom style="thin">
        <color indexed="14"/>
      </bottom>
    </border>
    <border>
      <left style="double">
        <color indexed="15"/>
      </left>
      <right style="thin">
        <color indexed="14"/>
      </right>
      <top style="thin">
        <color indexed="14"/>
      </top>
      <bottom style="thin">
        <color indexed="14"/>
      </bottom>
    </border>
    <border>
      <left style="double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4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thin">
        <color indexed="14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2" fontId="1" fillId="0" borderId="17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/>
      <protection/>
    </xf>
    <xf numFmtId="2" fontId="12" fillId="34" borderId="19" xfId="0" applyNumberFormat="1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0" fontId="10" fillId="34" borderId="19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/>
      <protection locked="0"/>
    </xf>
    <xf numFmtId="2" fontId="13" fillId="34" borderId="19" xfId="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3" fillId="33" borderId="32" xfId="0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35" xfId="0" applyFont="1" applyFill="1" applyBorder="1" applyAlignment="1" applyProtection="1">
      <alignment/>
      <protection/>
    </xf>
    <xf numFmtId="0" fontId="5" fillId="33" borderId="34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/>
      <protection/>
    </xf>
    <xf numFmtId="0" fontId="6" fillId="33" borderId="34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36" xfId="0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tabSelected="1" zoomScalePageLayoutView="0" workbookViewId="0" topLeftCell="A1">
      <selection activeCell="A15" sqref="A15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9" width="15.83203125" style="1" customWidth="1"/>
    <col min="10" max="19" width="8.83203125" style="0" customWidth="1"/>
  </cols>
  <sheetData>
    <row r="1" spans="1:9" ht="15.75" customHeight="1">
      <c r="A1" s="39" t="s">
        <v>263</v>
      </c>
      <c r="B1" s="40"/>
      <c r="C1" s="40"/>
      <c r="D1" s="41" t="s">
        <v>0</v>
      </c>
      <c r="E1" s="41"/>
      <c r="F1" s="41"/>
      <c r="G1" s="41"/>
      <c r="H1" s="41"/>
      <c r="I1" s="42"/>
    </row>
    <row r="2" spans="1:9" ht="12" customHeight="1">
      <c r="A2" s="43" t="s">
        <v>264</v>
      </c>
      <c r="B2" s="44"/>
      <c r="C2" s="44"/>
      <c r="D2" s="45"/>
      <c r="E2" s="46"/>
      <c r="F2" s="45"/>
      <c r="G2" s="45"/>
      <c r="H2" s="45"/>
      <c r="I2" s="47"/>
    </row>
    <row r="3" spans="1:9" ht="10.5" customHeight="1">
      <c r="A3" s="43"/>
      <c r="B3" s="44"/>
      <c r="C3" s="44"/>
      <c r="D3" s="48" t="s">
        <v>1</v>
      </c>
      <c r="E3" s="48"/>
      <c r="F3" s="48"/>
      <c r="G3" s="48"/>
      <c r="H3" s="48"/>
      <c r="I3" s="49"/>
    </row>
    <row r="4" spans="1:9" ht="12.75" customHeight="1">
      <c r="A4" s="50" t="s">
        <v>2</v>
      </c>
      <c r="B4" s="51"/>
      <c r="C4" s="51"/>
      <c r="D4" s="44" t="s">
        <v>3</v>
      </c>
      <c r="E4" s="44"/>
      <c r="F4" s="44"/>
      <c r="G4" s="44"/>
      <c r="H4" s="44"/>
      <c r="I4" s="47"/>
    </row>
    <row r="5" spans="1:9" ht="12.75" customHeight="1">
      <c r="A5" s="52"/>
      <c r="B5" s="45"/>
      <c r="C5" s="45"/>
      <c r="D5" s="53"/>
      <c r="E5" s="45"/>
      <c r="F5" s="45"/>
      <c r="G5" s="45"/>
      <c r="H5" s="45"/>
      <c r="I5" s="54"/>
    </row>
    <row r="6" spans="1:9" ht="12.75" customHeight="1">
      <c r="A6" s="52"/>
      <c r="B6" s="45"/>
      <c r="C6" s="55"/>
      <c r="D6" s="55"/>
      <c r="E6" s="55"/>
      <c r="F6" s="55"/>
      <c r="G6" s="55"/>
      <c r="H6" s="55"/>
      <c r="I6" s="47"/>
    </row>
    <row r="7" spans="1:9" ht="12.75" customHeight="1">
      <c r="A7" s="52"/>
      <c r="B7" s="45"/>
      <c r="C7" s="55"/>
      <c r="D7" s="55"/>
      <c r="E7" s="55"/>
      <c r="F7" s="44" t="s">
        <v>4</v>
      </c>
      <c r="G7" s="44"/>
      <c r="H7" s="44"/>
      <c r="I7" s="56"/>
    </row>
    <row r="8" spans="1:9" ht="15" customHeight="1">
      <c r="A8" s="57"/>
      <c r="B8" s="55"/>
      <c r="C8" s="55"/>
      <c r="D8" s="55"/>
      <c r="E8" s="55"/>
      <c r="F8" s="44" t="s">
        <v>5</v>
      </c>
      <c r="G8" s="44"/>
      <c r="H8" s="44"/>
      <c r="I8" s="56"/>
    </row>
    <row r="9" spans="1:9" ht="15" customHeight="1">
      <c r="A9" s="58"/>
      <c r="B9" s="59"/>
      <c r="C9" s="59"/>
      <c r="D9" s="59"/>
      <c r="E9" s="59"/>
      <c r="F9" s="55"/>
      <c r="G9" s="55"/>
      <c r="H9" s="55"/>
      <c r="I9" s="47"/>
    </row>
    <row r="10" spans="1:9" ht="4.5" customHeight="1">
      <c r="A10" s="60"/>
      <c r="B10" s="61"/>
      <c r="C10" s="61"/>
      <c r="D10" s="61"/>
      <c r="E10" s="61"/>
      <c r="F10" s="61"/>
      <c r="G10" s="61"/>
      <c r="H10" s="61"/>
      <c r="I10" s="62"/>
    </row>
    <row r="11" spans="1:19" s="2" customFormat="1" ht="17.25" customHeight="1">
      <c r="A11" s="34" t="s">
        <v>6</v>
      </c>
      <c r="B11" s="34"/>
      <c r="C11" s="35" t="s">
        <v>7</v>
      </c>
      <c r="D11" s="35"/>
      <c r="E11" s="36" t="s">
        <v>8</v>
      </c>
      <c r="F11" s="37" t="s">
        <v>9</v>
      </c>
      <c r="G11" s="37"/>
      <c r="H11" s="38" t="s">
        <v>10</v>
      </c>
      <c r="I11" s="38"/>
      <c r="K11"/>
      <c r="L11"/>
      <c r="M11"/>
      <c r="N11"/>
      <c r="O11"/>
      <c r="P11"/>
      <c r="Q11"/>
      <c r="R11"/>
      <c r="S11"/>
    </row>
    <row r="12" spans="1:9" ht="12.75" customHeight="1">
      <c r="A12" s="33" t="s">
        <v>11</v>
      </c>
      <c r="B12" s="31" t="s">
        <v>12</v>
      </c>
      <c r="C12" s="30" t="s">
        <v>13</v>
      </c>
      <c r="D12" s="31" t="s">
        <v>14</v>
      </c>
      <c r="E12" s="32"/>
      <c r="F12" s="30" t="s">
        <v>15</v>
      </c>
      <c r="G12" s="31" t="s">
        <v>16</v>
      </c>
      <c r="H12" s="30" t="s">
        <v>13</v>
      </c>
      <c r="I12" s="31" t="s">
        <v>17</v>
      </c>
    </row>
    <row r="13" spans="1:9" ht="12.75" customHeight="1">
      <c r="A13" s="33"/>
      <c r="B13" s="31"/>
      <c r="C13" s="30"/>
      <c r="D13" s="31"/>
      <c r="E13" s="32"/>
      <c r="F13" s="30"/>
      <c r="G13" s="31"/>
      <c r="H13" s="30"/>
      <c r="I13" s="31"/>
    </row>
    <row r="14" spans="1:9" s="10" customFormat="1" ht="10.5" customHeight="1">
      <c r="A14" s="3">
        <v>1</v>
      </c>
      <c r="B14" s="4">
        <v>2</v>
      </c>
      <c r="C14" s="5">
        <v>3</v>
      </c>
      <c r="D14" s="6">
        <v>4</v>
      </c>
      <c r="E14" s="4">
        <v>5</v>
      </c>
      <c r="F14" s="5">
        <v>6</v>
      </c>
      <c r="G14" s="7">
        <v>7</v>
      </c>
      <c r="H14" s="8">
        <v>8</v>
      </c>
      <c r="I14" s="9">
        <v>10</v>
      </c>
    </row>
    <row r="15" spans="1:9" ht="12.75" customHeight="1">
      <c r="A15" s="11" t="s">
        <v>18</v>
      </c>
      <c r="B15" s="12" t="s">
        <v>19</v>
      </c>
      <c r="C15" s="13">
        <v>1868</v>
      </c>
      <c r="D15" s="13">
        <v>942</v>
      </c>
      <c r="E15" s="13">
        <v>642</v>
      </c>
      <c r="F15" s="13">
        <v>41</v>
      </c>
      <c r="G15" s="13">
        <v>585</v>
      </c>
      <c r="H15" s="13">
        <v>246</v>
      </c>
      <c r="I15" s="13">
        <v>0</v>
      </c>
    </row>
    <row r="16" spans="1:9" ht="12.75" customHeight="1">
      <c r="A16" s="14" t="s">
        <v>20</v>
      </c>
      <c r="B16" s="15" t="s">
        <v>21</v>
      </c>
      <c r="C16" s="16">
        <v>604</v>
      </c>
      <c r="D16" s="16">
        <v>298</v>
      </c>
      <c r="E16" s="16">
        <v>298</v>
      </c>
      <c r="F16" s="16">
        <v>39</v>
      </c>
      <c r="G16" s="16">
        <v>201</v>
      </c>
      <c r="H16" s="16">
        <v>47</v>
      </c>
      <c r="I16" s="16">
        <v>0</v>
      </c>
    </row>
    <row r="17" spans="1:9" ht="12.75" customHeight="1">
      <c r="A17" s="14" t="s">
        <v>22</v>
      </c>
      <c r="B17" s="15" t="s">
        <v>23</v>
      </c>
      <c r="C17" s="16">
        <v>179</v>
      </c>
      <c r="D17" s="16">
        <v>80</v>
      </c>
      <c r="E17" s="16">
        <v>70</v>
      </c>
      <c r="F17" s="16">
        <v>31</v>
      </c>
      <c r="G17" s="16">
        <v>51</v>
      </c>
      <c r="H17" s="16">
        <v>64</v>
      </c>
      <c r="I17" s="16">
        <v>0</v>
      </c>
    </row>
    <row r="18" spans="1:9" ht="12.75" customHeight="1">
      <c r="A18" s="14" t="s">
        <v>24</v>
      </c>
      <c r="B18" s="15" t="s">
        <v>25</v>
      </c>
      <c r="C18" s="16">
        <v>1995</v>
      </c>
      <c r="D18" s="16">
        <v>722</v>
      </c>
      <c r="E18" s="16">
        <v>373</v>
      </c>
      <c r="F18" s="16">
        <v>197</v>
      </c>
      <c r="G18" s="16">
        <v>663</v>
      </c>
      <c r="H18" s="16">
        <v>689</v>
      </c>
      <c r="I18" s="16">
        <v>1</v>
      </c>
    </row>
    <row r="19" spans="1:9" ht="12.75" customHeight="1">
      <c r="A19" s="14" t="s">
        <v>26</v>
      </c>
      <c r="B19" s="15" t="s">
        <v>27</v>
      </c>
      <c r="C19" s="16">
        <v>1337</v>
      </c>
      <c r="D19" s="16">
        <v>787</v>
      </c>
      <c r="E19" s="16">
        <v>696</v>
      </c>
      <c r="F19" s="16">
        <v>14</v>
      </c>
      <c r="G19" s="16">
        <v>69</v>
      </c>
      <c r="H19" s="16">
        <v>80</v>
      </c>
      <c r="I19" s="16">
        <v>0</v>
      </c>
    </row>
    <row r="20" spans="1:9" ht="12.75" customHeight="1">
      <c r="A20" s="14" t="s">
        <v>28</v>
      </c>
      <c r="B20" s="15" t="s">
        <v>29</v>
      </c>
      <c r="C20" s="16">
        <v>8942</v>
      </c>
      <c r="D20" s="16">
        <v>6840</v>
      </c>
      <c r="E20" s="16">
        <v>3421</v>
      </c>
      <c r="F20" s="16">
        <v>256</v>
      </c>
      <c r="G20" s="16">
        <v>1113</v>
      </c>
      <c r="H20" s="16">
        <v>1835</v>
      </c>
      <c r="I20" s="16">
        <v>2</v>
      </c>
    </row>
    <row r="21" spans="1:9" ht="12.75" customHeight="1">
      <c r="A21" s="14" t="s">
        <v>30</v>
      </c>
      <c r="B21" s="15" t="s">
        <v>31</v>
      </c>
      <c r="C21" s="16">
        <v>252</v>
      </c>
      <c r="D21" s="16">
        <v>140</v>
      </c>
      <c r="E21" s="16">
        <v>140</v>
      </c>
      <c r="F21" s="16">
        <v>18</v>
      </c>
      <c r="G21" s="16">
        <v>69</v>
      </c>
      <c r="H21" s="16">
        <v>14</v>
      </c>
      <c r="I21" s="16">
        <v>0</v>
      </c>
    </row>
    <row r="22" spans="1:9" ht="12.75" customHeight="1">
      <c r="A22" s="14" t="s">
        <v>32</v>
      </c>
      <c r="B22" s="15" t="s">
        <v>33</v>
      </c>
      <c r="C22" s="16">
        <v>413</v>
      </c>
      <c r="D22" s="16">
        <v>344</v>
      </c>
      <c r="E22" s="16">
        <v>344</v>
      </c>
      <c r="F22" s="16">
        <v>21</v>
      </c>
      <c r="G22" s="16">
        <v>33</v>
      </c>
      <c r="H22" s="16">
        <v>146</v>
      </c>
      <c r="I22" s="16">
        <v>0</v>
      </c>
    </row>
    <row r="23" spans="1:9" ht="12.75" customHeight="1">
      <c r="A23" s="17"/>
      <c r="B23" s="18" t="s">
        <v>34</v>
      </c>
      <c r="C23" s="19">
        <f aca="true" t="shared" si="0" ref="C23:I23">SUM(C15:C22)</f>
        <v>15590</v>
      </c>
      <c r="D23" s="19">
        <f t="shared" si="0"/>
        <v>10153</v>
      </c>
      <c r="E23" s="19">
        <f t="shared" si="0"/>
        <v>5984</v>
      </c>
      <c r="F23" s="19">
        <f t="shared" si="0"/>
        <v>617</v>
      </c>
      <c r="G23" s="19">
        <f t="shared" si="0"/>
        <v>2784</v>
      </c>
      <c r="H23" s="19">
        <f t="shared" si="0"/>
        <v>3121</v>
      </c>
      <c r="I23" s="19">
        <f t="shared" si="0"/>
        <v>3</v>
      </c>
    </row>
    <row r="24" spans="1:9" ht="14.25" customHeight="1">
      <c r="A24" s="14" t="s">
        <v>35</v>
      </c>
      <c r="B24" s="15" t="s">
        <v>36</v>
      </c>
      <c r="C24" s="20">
        <v>488</v>
      </c>
      <c r="D24" s="20">
        <v>58</v>
      </c>
      <c r="E24" s="20">
        <v>58</v>
      </c>
      <c r="F24" s="20">
        <v>50</v>
      </c>
      <c r="G24" s="20">
        <v>86</v>
      </c>
      <c r="H24" s="20">
        <v>31</v>
      </c>
      <c r="I24" s="20">
        <v>0</v>
      </c>
    </row>
    <row r="25" spans="1:9" ht="14.25" customHeight="1">
      <c r="A25" s="21"/>
      <c r="B25" s="18" t="s">
        <v>37</v>
      </c>
      <c r="C25" s="19">
        <f aca="true" t="shared" si="1" ref="C25:I25">SUM(C24)</f>
        <v>488</v>
      </c>
      <c r="D25" s="19">
        <f t="shared" si="1"/>
        <v>58</v>
      </c>
      <c r="E25" s="19">
        <f t="shared" si="1"/>
        <v>58</v>
      </c>
      <c r="F25" s="19">
        <f t="shared" si="1"/>
        <v>50</v>
      </c>
      <c r="G25" s="19">
        <f t="shared" si="1"/>
        <v>86</v>
      </c>
      <c r="H25" s="19">
        <f t="shared" si="1"/>
        <v>31</v>
      </c>
      <c r="I25" s="19">
        <f t="shared" si="1"/>
        <v>0</v>
      </c>
    </row>
    <row r="26" spans="1:9" ht="12.75" customHeight="1">
      <c r="A26" s="14" t="s">
        <v>38</v>
      </c>
      <c r="B26" s="15" t="s">
        <v>39</v>
      </c>
      <c r="C26" s="20">
        <v>1993</v>
      </c>
      <c r="D26" s="20">
        <v>1494</v>
      </c>
      <c r="E26" s="20">
        <v>371</v>
      </c>
      <c r="F26" s="20">
        <v>128</v>
      </c>
      <c r="G26" s="20">
        <v>110</v>
      </c>
      <c r="H26" s="20">
        <v>326</v>
      </c>
      <c r="I26" s="20">
        <v>3</v>
      </c>
    </row>
    <row r="27" spans="1:9" ht="12.75" customHeight="1">
      <c r="A27" s="14" t="s">
        <v>40</v>
      </c>
      <c r="B27" s="15" t="s">
        <v>41</v>
      </c>
      <c r="C27" s="20">
        <v>709</v>
      </c>
      <c r="D27" s="20">
        <v>56</v>
      </c>
      <c r="E27" s="20">
        <v>56</v>
      </c>
      <c r="F27" s="20">
        <v>133</v>
      </c>
      <c r="G27" s="20">
        <v>412</v>
      </c>
      <c r="H27" s="20">
        <v>11</v>
      </c>
      <c r="I27" s="20">
        <v>0</v>
      </c>
    </row>
    <row r="28" spans="1:9" ht="12.75" customHeight="1">
      <c r="A28" s="14" t="s">
        <v>42</v>
      </c>
      <c r="B28" s="15" t="s">
        <v>43</v>
      </c>
      <c r="C28" s="20">
        <v>343</v>
      </c>
      <c r="D28" s="20">
        <v>314</v>
      </c>
      <c r="E28" s="20">
        <v>314</v>
      </c>
      <c r="F28" s="20">
        <v>7</v>
      </c>
      <c r="G28" s="20">
        <v>9</v>
      </c>
      <c r="H28" s="20">
        <v>29</v>
      </c>
      <c r="I28" s="20">
        <v>1</v>
      </c>
    </row>
    <row r="29" spans="1:9" ht="12.75" customHeight="1">
      <c r="A29" s="14" t="s">
        <v>44</v>
      </c>
      <c r="B29" s="15" t="s">
        <v>45</v>
      </c>
      <c r="C29" s="20">
        <v>445</v>
      </c>
      <c r="D29" s="20">
        <v>138</v>
      </c>
      <c r="E29" s="20">
        <v>58</v>
      </c>
      <c r="F29" s="20">
        <v>41</v>
      </c>
      <c r="G29" s="20">
        <v>201</v>
      </c>
      <c r="H29" s="20">
        <v>235</v>
      </c>
      <c r="I29" s="20">
        <v>0</v>
      </c>
    </row>
    <row r="30" spans="1:9" ht="12.75" customHeight="1">
      <c r="A30" s="17"/>
      <c r="B30" s="18" t="s">
        <v>46</v>
      </c>
      <c r="C30" s="19">
        <f aca="true" t="shared" si="2" ref="C30:I30">SUM(C26:C29)</f>
        <v>3490</v>
      </c>
      <c r="D30" s="19">
        <f t="shared" si="2"/>
        <v>2002</v>
      </c>
      <c r="E30" s="19">
        <f t="shared" si="2"/>
        <v>799</v>
      </c>
      <c r="F30" s="19">
        <f t="shared" si="2"/>
        <v>309</v>
      </c>
      <c r="G30" s="19">
        <f t="shared" si="2"/>
        <v>732</v>
      </c>
      <c r="H30" s="19">
        <f t="shared" si="2"/>
        <v>601</v>
      </c>
      <c r="I30" s="19">
        <f t="shared" si="2"/>
        <v>4</v>
      </c>
    </row>
    <row r="31" spans="1:9" ht="12.75" customHeight="1">
      <c r="A31" s="14" t="s">
        <v>47</v>
      </c>
      <c r="B31" s="15" t="s">
        <v>48</v>
      </c>
      <c r="C31" s="20">
        <v>2065</v>
      </c>
      <c r="D31" s="20">
        <v>702</v>
      </c>
      <c r="E31" s="20">
        <v>681</v>
      </c>
      <c r="F31" s="20">
        <v>111</v>
      </c>
      <c r="G31" s="20">
        <v>450</v>
      </c>
      <c r="H31" s="20">
        <v>534</v>
      </c>
      <c r="I31" s="20">
        <v>2</v>
      </c>
    </row>
    <row r="32" spans="1:9" ht="12.75" customHeight="1">
      <c r="A32" s="14" t="s">
        <v>49</v>
      </c>
      <c r="B32" s="15" t="s">
        <v>50</v>
      </c>
      <c r="C32" s="20">
        <v>4153</v>
      </c>
      <c r="D32" s="20">
        <v>3162</v>
      </c>
      <c r="E32" s="20">
        <v>2882</v>
      </c>
      <c r="F32" s="20">
        <v>91</v>
      </c>
      <c r="G32" s="20">
        <v>570</v>
      </c>
      <c r="H32" s="20">
        <v>1096</v>
      </c>
      <c r="I32" s="20">
        <v>2</v>
      </c>
    </row>
    <row r="33" spans="1:9" ht="12.75" customHeight="1">
      <c r="A33" s="14" t="s">
        <v>51</v>
      </c>
      <c r="B33" s="15" t="s">
        <v>52</v>
      </c>
      <c r="C33" s="20">
        <v>351</v>
      </c>
      <c r="D33" s="20">
        <v>192</v>
      </c>
      <c r="E33" s="20">
        <v>187</v>
      </c>
      <c r="F33" s="20">
        <v>41</v>
      </c>
      <c r="G33" s="20">
        <v>48</v>
      </c>
      <c r="H33" s="20">
        <v>264</v>
      </c>
      <c r="I33" s="20">
        <v>0</v>
      </c>
    </row>
    <row r="34" spans="1:9" ht="12.75" customHeight="1">
      <c r="A34" s="14" t="s">
        <v>53</v>
      </c>
      <c r="B34" s="15" t="s">
        <v>54</v>
      </c>
      <c r="C34" s="20">
        <v>1062</v>
      </c>
      <c r="D34" s="20">
        <v>825</v>
      </c>
      <c r="E34" s="20">
        <v>278</v>
      </c>
      <c r="F34" s="20">
        <v>16</v>
      </c>
      <c r="G34" s="20">
        <v>140</v>
      </c>
      <c r="H34" s="20">
        <v>266</v>
      </c>
      <c r="I34" s="20">
        <v>1</v>
      </c>
    </row>
    <row r="35" spans="1:9" ht="12.75" customHeight="1">
      <c r="A35" s="14" t="s">
        <v>55</v>
      </c>
      <c r="B35" s="15" t="s">
        <v>56</v>
      </c>
      <c r="C35" s="20">
        <v>390</v>
      </c>
      <c r="D35" s="20">
        <v>242</v>
      </c>
      <c r="E35" s="20">
        <v>242</v>
      </c>
      <c r="F35" s="20">
        <v>28</v>
      </c>
      <c r="G35" s="20">
        <v>19</v>
      </c>
      <c r="H35" s="20">
        <v>188</v>
      </c>
      <c r="I35" s="20">
        <v>0</v>
      </c>
    </row>
    <row r="36" spans="1:9" ht="12.75" customHeight="1">
      <c r="A36" s="14" t="s">
        <v>57</v>
      </c>
      <c r="B36" s="15" t="s">
        <v>58</v>
      </c>
      <c r="C36" s="20">
        <v>360</v>
      </c>
      <c r="D36" s="20">
        <v>217</v>
      </c>
      <c r="E36" s="20">
        <v>206</v>
      </c>
      <c r="F36" s="20">
        <v>17</v>
      </c>
      <c r="G36" s="20">
        <v>85</v>
      </c>
      <c r="H36" s="20">
        <v>694</v>
      </c>
      <c r="I36" s="20">
        <v>0</v>
      </c>
    </row>
    <row r="37" spans="1:9" ht="12.75" customHeight="1">
      <c r="A37" s="14" t="s">
        <v>59</v>
      </c>
      <c r="B37" s="15" t="s">
        <v>60</v>
      </c>
      <c r="C37" s="20">
        <v>2472</v>
      </c>
      <c r="D37" s="20">
        <v>2220</v>
      </c>
      <c r="E37" s="20">
        <v>520</v>
      </c>
      <c r="F37" s="20">
        <v>29</v>
      </c>
      <c r="G37" s="20">
        <v>131</v>
      </c>
      <c r="H37" s="20">
        <v>373</v>
      </c>
      <c r="I37" s="20">
        <v>0</v>
      </c>
    </row>
    <row r="38" spans="1:9" ht="12.75" customHeight="1">
      <c r="A38" s="14" t="s">
        <v>61</v>
      </c>
      <c r="B38" s="15" t="s">
        <v>62</v>
      </c>
      <c r="C38" s="20">
        <v>3919</v>
      </c>
      <c r="D38" s="20">
        <v>2927</v>
      </c>
      <c r="E38" s="20">
        <v>2167</v>
      </c>
      <c r="F38" s="20">
        <v>58</v>
      </c>
      <c r="G38" s="20">
        <v>187</v>
      </c>
      <c r="H38" s="20">
        <v>2176</v>
      </c>
      <c r="I38" s="20">
        <v>5</v>
      </c>
    </row>
    <row r="39" spans="1:9" ht="12.75" customHeight="1">
      <c r="A39" s="14" t="s">
        <v>63</v>
      </c>
      <c r="B39" s="15" t="s">
        <v>64</v>
      </c>
      <c r="C39" s="20">
        <v>886</v>
      </c>
      <c r="D39" s="20">
        <v>791</v>
      </c>
      <c r="E39" s="20">
        <v>791</v>
      </c>
      <c r="F39" s="20">
        <v>32</v>
      </c>
      <c r="G39" s="20">
        <v>36</v>
      </c>
      <c r="H39" s="20">
        <v>494</v>
      </c>
      <c r="I39" s="20">
        <v>1</v>
      </c>
    </row>
    <row r="40" spans="1:9" ht="12.75" customHeight="1">
      <c r="A40" s="14" t="s">
        <v>65</v>
      </c>
      <c r="B40" s="15" t="s">
        <v>66</v>
      </c>
      <c r="C40" s="20">
        <v>953</v>
      </c>
      <c r="D40" s="20">
        <v>574</v>
      </c>
      <c r="E40" s="20">
        <v>562</v>
      </c>
      <c r="F40" s="20">
        <v>18</v>
      </c>
      <c r="G40" s="20">
        <v>211</v>
      </c>
      <c r="H40" s="20">
        <v>236</v>
      </c>
      <c r="I40" s="20">
        <v>0</v>
      </c>
    </row>
    <row r="41" spans="1:9" ht="12.75" customHeight="1">
      <c r="A41" s="14" t="s">
        <v>67</v>
      </c>
      <c r="B41" s="15" t="s">
        <v>68</v>
      </c>
      <c r="C41" s="20">
        <v>656</v>
      </c>
      <c r="D41" s="20">
        <v>158</v>
      </c>
      <c r="E41" s="20">
        <v>61</v>
      </c>
      <c r="F41" s="20">
        <v>101</v>
      </c>
      <c r="G41" s="20">
        <v>70</v>
      </c>
      <c r="H41" s="20">
        <v>49</v>
      </c>
      <c r="I41" s="20">
        <v>0</v>
      </c>
    </row>
    <row r="42" spans="1:9" ht="12.75" customHeight="1">
      <c r="A42" s="14" t="s">
        <v>69</v>
      </c>
      <c r="B42" s="15" t="s">
        <v>70</v>
      </c>
      <c r="C42" s="20">
        <v>537</v>
      </c>
      <c r="D42" s="20">
        <v>373</v>
      </c>
      <c r="E42" s="20">
        <v>373</v>
      </c>
      <c r="F42" s="20">
        <v>47</v>
      </c>
      <c r="G42" s="20">
        <v>67</v>
      </c>
      <c r="H42" s="20">
        <v>246</v>
      </c>
      <c r="I42" s="20">
        <v>1</v>
      </c>
    </row>
    <row r="43" spans="1:9" ht="12.75" customHeight="1">
      <c r="A43" s="17"/>
      <c r="B43" s="18" t="s">
        <v>71</v>
      </c>
      <c r="C43" s="19">
        <f aca="true" t="shared" si="3" ref="C43:I43">SUM(C31:C42)</f>
        <v>17804</v>
      </c>
      <c r="D43" s="19">
        <f t="shared" si="3"/>
        <v>12383</v>
      </c>
      <c r="E43" s="19">
        <f t="shared" si="3"/>
        <v>8950</v>
      </c>
      <c r="F43" s="19">
        <f t="shared" si="3"/>
        <v>589</v>
      </c>
      <c r="G43" s="19">
        <f t="shared" si="3"/>
        <v>2014</v>
      </c>
      <c r="H43" s="19">
        <f t="shared" si="3"/>
        <v>6616</v>
      </c>
      <c r="I43" s="19">
        <f t="shared" si="3"/>
        <v>12</v>
      </c>
    </row>
    <row r="44" spans="1:9" ht="12.75" customHeight="1">
      <c r="A44" s="14" t="s">
        <v>72</v>
      </c>
      <c r="B44" s="15" t="s">
        <v>73</v>
      </c>
      <c r="C44" s="20">
        <v>848</v>
      </c>
      <c r="D44" s="20">
        <v>241</v>
      </c>
      <c r="E44" s="20">
        <v>209</v>
      </c>
      <c r="F44" s="20">
        <v>178</v>
      </c>
      <c r="G44" s="20">
        <v>240</v>
      </c>
      <c r="H44" s="20">
        <v>201</v>
      </c>
      <c r="I44" s="20">
        <v>1</v>
      </c>
    </row>
    <row r="45" spans="1:9" ht="12.75" customHeight="1">
      <c r="A45" s="14" t="s">
        <v>74</v>
      </c>
      <c r="B45" s="15" t="s">
        <v>75</v>
      </c>
      <c r="C45" s="20">
        <v>1504</v>
      </c>
      <c r="D45" s="20">
        <v>524</v>
      </c>
      <c r="E45" s="20">
        <v>521</v>
      </c>
      <c r="F45" s="20">
        <v>215</v>
      </c>
      <c r="G45" s="20">
        <v>405</v>
      </c>
      <c r="H45" s="20">
        <v>450</v>
      </c>
      <c r="I45" s="20">
        <v>0</v>
      </c>
    </row>
    <row r="46" spans="1:9" ht="12.75" customHeight="1">
      <c r="A46" s="17"/>
      <c r="B46" s="18" t="s">
        <v>76</v>
      </c>
      <c r="C46" s="19">
        <f aca="true" t="shared" si="4" ref="C46:I46">SUM(C44:C45)</f>
        <v>2352</v>
      </c>
      <c r="D46" s="19">
        <f t="shared" si="4"/>
        <v>765</v>
      </c>
      <c r="E46" s="19">
        <f t="shared" si="4"/>
        <v>730</v>
      </c>
      <c r="F46" s="19">
        <f t="shared" si="4"/>
        <v>393</v>
      </c>
      <c r="G46" s="19">
        <f t="shared" si="4"/>
        <v>645</v>
      </c>
      <c r="H46" s="19">
        <f t="shared" si="4"/>
        <v>651</v>
      </c>
      <c r="I46" s="19">
        <f t="shared" si="4"/>
        <v>1</v>
      </c>
    </row>
    <row r="47" spans="1:9" ht="12.75" customHeight="1">
      <c r="A47" s="22" t="s">
        <v>77</v>
      </c>
      <c r="B47" s="15" t="s">
        <v>78</v>
      </c>
      <c r="C47" s="23">
        <v>65</v>
      </c>
      <c r="D47" s="23">
        <v>32</v>
      </c>
      <c r="E47" s="23">
        <v>17</v>
      </c>
      <c r="F47" s="20">
        <v>8</v>
      </c>
      <c r="G47" s="20">
        <v>14</v>
      </c>
      <c r="H47" s="20">
        <v>70</v>
      </c>
      <c r="I47" s="20">
        <v>0</v>
      </c>
    </row>
    <row r="48" spans="1:9" ht="12.75" customHeight="1">
      <c r="A48" s="22" t="s">
        <v>79</v>
      </c>
      <c r="B48" s="15" t="s">
        <v>80</v>
      </c>
      <c r="C48" s="23">
        <v>554</v>
      </c>
      <c r="D48" s="23">
        <v>198</v>
      </c>
      <c r="E48" s="23">
        <v>156</v>
      </c>
      <c r="F48" s="20">
        <v>61</v>
      </c>
      <c r="G48" s="20">
        <v>249</v>
      </c>
      <c r="H48" s="20">
        <v>177</v>
      </c>
      <c r="I48" s="20">
        <v>0</v>
      </c>
    </row>
    <row r="49" spans="1:9" ht="12.75" customHeight="1">
      <c r="A49" s="22" t="s">
        <v>81</v>
      </c>
      <c r="B49" s="15" t="s">
        <v>82</v>
      </c>
      <c r="C49" s="23">
        <v>131</v>
      </c>
      <c r="D49" s="23">
        <v>59</v>
      </c>
      <c r="E49" s="23">
        <v>59</v>
      </c>
      <c r="F49" s="20">
        <v>19</v>
      </c>
      <c r="G49" s="20">
        <v>18</v>
      </c>
      <c r="H49" s="20">
        <v>44</v>
      </c>
      <c r="I49" s="20">
        <v>0</v>
      </c>
    </row>
    <row r="50" spans="1:9" ht="12.75" customHeight="1">
      <c r="A50" s="22" t="s">
        <v>83</v>
      </c>
      <c r="B50" s="15" t="s">
        <v>84</v>
      </c>
      <c r="C50" s="23">
        <v>2482</v>
      </c>
      <c r="D50" s="23">
        <v>238</v>
      </c>
      <c r="E50" s="23">
        <v>174</v>
      </c>
      <c r="F50" s="20">
        <v>308</v>
      </c>
      <c r="G50" s="20">
        <v>1197</v>
      </c>
      <c r="H50" s="20">
        <v>292</v>
      </c>
      <c r="I50" s="20">
        <v>1</v>
      </c>
    </row>
    <row r="51" spans="1:9" ht="12.75" customHeight="1">
      <c r="A51" s="24"/>
      <c r="B51" s="18" t="s">
        <v>85</v>
      </c>
      <c r="C51" s="19">
        <f aca="true" t="shared" si="5" ref="C51:I51">SUM(C47:C50)</f>
        <v>3232</v>
      </c>
      <c r="D51" s="19">
        <f t="shared" si="5"/>
        <v>527</v>
      </c>
      <c r="E51" s="19">
        <f t="shared" si="5"/>
        <v>406</v>
      </c>
      <c r="F51" s="19">
        <f t="shared" si="5"/>
        <v>396</v>
      </c>
      <c r="G51" s="19">
        <f t="shared" si="5"/>
        <v>1478</v>
      </c>
      <c r="H51" s="19">
        <f t="shared" si="5"/>
        <v>583</v>
      </c>
      <c r="I51" s="19">
        <f t="shared" si="5"/>
        <v>1</v>
      </c>
    </row>
    <row r="52" spans="1:9" ht="12.75" customHeight="1">
      <c r="A52" s="22" t="s">
        <v>86</v>
      </c>
      <c r="B52" s="15" t="s">
        <v>87</v>
      </c>
      <c r="C52" s="23">
        <v>781</v>
      </c>
      <c r="D52" s="23">
        <v>208</v>
      </c>
      <c r="E52" s="23">
        <v>158</v>
      </c>
      <c r="F52" s="20">
        <v>111</v>
      </c>
      <c r="G52" s="20">
        <v>368</v>
      </c>
      <c r="H52" s="20">
        <v>78</v>
      </c>
      <c r="I52" s="20">
        <v>0</v>
      </c>
    </row>
    <row r="53" spans="1:9" ht="12.75" customHeight="1">
      <c r="A53" s="22" t="s">
        <v>88</v>
      </c>
      <c r="B53" s="15" t="s">
        <v>89</v>
      </c>
      <c r="C53" s="23">
        <v>6755</v>
      </c>
      <c r="D53" s="23">
        <v>4793</v>
      </c>
      <c r="E53" s="23">
        <v>1516</v>
      </c>
      <c r="F53" s="20">
        <v>88</v>
      </c>
      <c r="G53" s="20">
        <v>906</v>
      </c>
      <c r="H53" s="20">
        <v>519</v>
      </c>
      <c r="I53" s="20">
        <v>1</v>
      </c>
    </row>
    <row r="54" spans="1:9" ht="12.75" customHeight="1">
      <c r="A54" s="22" t="s">
        <v>90</v>
      </c>
      <c r="B54" s="15" t="s">
        <v>91</v>
      </c>
      <c r="C54" s="23">
        <v>1047</v>
      </c>
      <c r="D54" s="23">
        <v>672</v>
      </c>
      <c r="E54" s="23">
        <v>190</v>
      </c>
      <c r="F54" s="20">
        <v>34</v>
      </c>
      <c r="G54" s="20">
        <v>119</v>
      </c>
      <c r="H54" s="20">
        <v>80</v>
      </c>
      <c r="I54" s="20">
        <v>0</v>
      </c>
    </row>
    <row r="55" spans="1:9" ht="12.75" customHeight="1">
      <c r="A55" s="22" t="s">
        <v>92</v>
      </c>
      <c r="B55" s="15" t="s">
        <v>93</v>
      </c>
      <c r="C55" s="23">
        <v>2212</v>
      </c>
      <c r="D55" s="23">
        <v>1271</v>
      </c>
      <c r="E55" s="23">
        <v>1134</v>
      </c>
      <c r="F55" s="20">
        <v>102</v>
      </c>
      <c r="G55" s="20">
        <v>475</v>
      </c>
      <c r="H55" s="20">
        <v>261</v>
      </c>
      <c r="I55" s="20">
        <v>0</v>
      </c>
    </row>
    <row r="56" spans="1:9" ht="12.75" customHeight="1">
      <c r="A56" s="22" t="s">
        <v>94</v>
      </c>
      <c r="B56" s="15" t="s">
        <v>95</v>
      </c>
      <c r="C56" s="23">
        <v>7023</v>
      </c>
      <c r="D56" s="23">
        <v>5438</v>
      </c>
      <c r="E56" s="23">
        <v>2068</v>
      </c>
      <c r="F56" s="20">
        <v>107</v>
      </c>
      <c r="G56" s="20">
        <v>549</v>
      </c>
      <c r="H56" s="20">
        <v>172</v>
      </c>
      <c r="I56" s="20">
        <v>0</v>
      </c>
    </row>
    <row r="57" spans="1:9" ht="12.75" customHeight="1">
      <c r="A57" s="22" t="s">
        <v>96</v>
      </c>
      <c r="B57" s="15" t="s">
        <v>97</v>
      </c>
      <c r="C57" s="23">
        <v>5278</v>
      </c>
      <c r="D57" s="23">
        <v>3962</v>
      </c>
      <c r="E57" s="23">
        <v>1111</v>
      </c>
      <c r="F57" s="20">
        <v>107</v>
      </c>
      <c r="G57" s="20">
        <v>586</v>
      </c>
      <c r="H57" s="20">
        <v>288</v>
      </c>
      <c r="I57" s="20">
        <v>1</v>
      </c>
    </row>
    <row r="58" spans="1:9" ht="12.75" customHeight="1">
      <c r="A58" s="22" t="s">
        <v>98</v>
      </c>
      <c r="B58" s="15" t="s">
        <v>99</v>
      </c>
      <c r="C58" s="23">
        <v>1916</v>
      </c>
      <c r="D58" s="23">
        <v>1099</v>
      </c>
      <c r="E58" s="23">
        <v>981</v>
      </c>
      <c r="F58" s="20">
        <v>111</v>
      </c>
      <c r="G58" s="20">
        <v>375</v>
      </c>
      <c r="H58" s="20">
        <v>756</v>
      </c>
      <c r="I58" s="20">
        <v>1</v>
      </c>
    </row>
    <row r="59" spans="1:9" ht="12.75" customHeight="1">
      <c r="A59" s="24"/>
      <c r="B59" s="18" t="s">
        <v>100</v>
      </c>
      <c r="C59" s="19">
        <f aca="true" t="shared" si="6" ref="C59:I59">SUM(C52:C58)</f>
        <v>25012</v>
      </c>
      <c r="D59" s="19">
        <f t="shared" si="6"/>
        <v>17443</v>
      </c>
      <c r="E59" s="19">
        <f t="shared" si="6"/>
        <v>7158</v>
      </c>
      <c r="F59" s="19">
        <f t="shared" si="6"/>
        <v>660</v>
      </c>
      <c r="G59" s="19">
        <f t="shared" si="6"/>
        <v>3378</v>
      </c>
      <c r="H59" s="19">
        <f t="shared" si="6"/>
        <v>2154</v>
      </c>
      <c r="I59" s="19">
        <f t="shared" si="6"/>
        <v>3</v>
      </c>
    </row>
    <row r="60" spans="1:9" ht="12.75" customHeight="1">
      <c r="A60" s="22" t="s">
        <v>101</v>
      </c>
      <c r="B60" s="15" t="s">
        <v>102</v>
      </c>
      <c r="C60" s="23">
        <v>2957</v>
      </c>
      <c r="D60" s="23">
        <v>2271</v>
      </c>
      <c r="E60" s="23">
        <v>1110</v>
      </c>
      <c r="F60" s="20">
        <v>49</v>
      </c>
      <c r="G60" s="20">
        <v>176</v>
      </c>
      <c r="H60" s="20">
        <v>655</v>
      </c>
      <c r="I60" s="20">
        <v>1</v>
      </c>
    </row>
    <row r="61" spans="1:9" ht="12.75" customHeight="1">
      <c r="A61" s="22" t="s">
        <v>103</v>
      </c>
      <c r="B61" s="15" t="s">
        <v>104</v>
      </c>
      <c r="C61" s="23">
        <v>1275</v>
      </c>
      <c r="D61" s="23">
        <v>788</v>
      </c>
      <c r="E61" s="23">
        <v>594</v>
      </c>
      <c r="F61" s="20">
        <v>57</v>
      </c>
      <c r="G61" s="20">
        <v>197</v>
      </c>
      <c r="H61" s="20">
        <v>130</v>
      </c>
      <c r="I61" s="20">
        <v>0</v>
      </c>
    </row>
    <row r="62" spans="1:9" ht="12.75" customHeight="1">
      <c r="A62" s="22" t="s">
        <v>105</v>
      </c>
      <c r="B62" s="15" t="s">
        <v>106</v>
      </c>
      <c r="C62" s="23">
        <v>2756</v>
      </c>
      <c r="D62" s="23">
        <v>2301</v>
      </c>
      <c r="E62" s="23">
        <v>503</v>
      </c>
      <c r="F62" s="20">
        <v>85</v>
      </c>
      <c r="G62" s="20">
        <v>316</v>
      </c>
      <c r="H62" s="20">
        <v>372</v>
      </c>
      <c r="I62" s="20">
        <v>1</v>
      </c>
    </row>
    <row r="63" spans="1:9" ht="12.75" customHeight="1">
      <c r="A63" s="22" t="s">
        <v>107</v>
      </c>
      <c r="B63" s="15" t="s">
        <v>108</v>
      </c>
      <c r="C63" s="23">
        <v>1975</v>
      </c>
      <c r="D63" s="23">
        <v>1653</v>
      </c>
      <c r="E63" s="23">
        <v>1265</v>
      </c>
      <c r="F63" s="20">
        <v>40</v>
      </c>
      <c r="G63" s="20">
        <v>123</v>
      </c>
      <c r="H63" s="20">
        <v>660</v>
      </c>
      <c r="I63" s="20">
        <v>1</v>
      </c>
    </row>
    <row r="64" spans="1:9" ht="12.75" customHeight="1">
      <c r="A64" s="22" t="s">
        <v>109</v>
      </c>
      <c r="B64" s="15" t="s">
        <v>110</v>
      </c>
      <c r="C64" s="23">
        <v>16884</v>
      </c>
      <c r="D64" s="23">
        <v>15746</v>
      </c>
      <c r="E64" s="23">
        <v>811</v>
      </c>
      <c r="F64" s="20">
        <v>13</v>
      </c>
      <c r="G64" s="20">
        <v>496</v>
      </c>
      <c r="H64" s="20">
        <v>239</v>
      </c>
      <c r="I64" s="20">
        <v>0</v>
      </c>
    </row>
    <row r="65" spans="1:9" ht="12.75" customHeight="1">
      <c r="A65" s="22" t="s">
        <v>111</v>
      </c>
      <c r="B65" s="15" t="s">
        <v>112</v>
      </c>
      <c r="C65" s="23">
        <v>693</v>
      </c>
      <c r="D65" s="23">
        <v>580</v>
      </c>
      <c r="E65" s="23">
        <v>424</v>
      </c>
      <c r="F65" s="20">
        <v>23</v>
      </c>
      <c r="G65" s="20">
        <v>46</v>
      </c>
      <c r="H65" s="20">
        <v>192</v>
      </c>
      <c r="I65" s="20">
        <v>0</v>
      </c>
    </row>
    <row r="66" spans="1:9" ht="12.75" customHeight="1">
      <c r="A66" s="22" t="s">
        <v>113</v>
      </c>
      <c r="B66" s="15" t="s">
        <v>114</v>
      </c>
      <c r="C66" s="23">
        <v>1069</v>
      </c>
      <c r="D66" s="23">
        <v>794</v>
      </c>
      <c r="E66" s="23">
        <v>685</v>
      </c>
      <c r="F66" s="20">
        <v>23</v>
      </c>
      <c r="G66" s="20">
        <v>45</v>
      </c>
      <c r="H66" s="20">
        <v>256</v>
      </c>
      <c r="I66" s="20">
        <v>1</v>
      </c>
    </row>
    <row r="67" spans="1:9" ht="12.75" customHeight="1">
      <c r="A67" s="22" t="s">
        <v>115</v>
      </c>
      <c r="B67" s="15" t="s">
        <v>116</v>
      </c>
      <c r="C67" s="23">
        <v>1908</v>
      </c>
      <c r="D67" s="23">
        <v>1647</v>
      </c>
      <c r="E67" s="23">
        <v>714</v>
      </c>
      <c r="F67" s="20">
        <v>39</v>
      </c>
      <c r="G67" s="20">
        <v>117</v>
      </c>
      <c r="H67" s="20">
        <v>450</v>
      </c>
      <c r="I67" s="20">
        <v>0</v>
      </c>
    </row>
    <row r="68" spans="1:9" ht="12.75" customHeight="1">
      <c r="A68" s="22" t="s">
        <v>117</v>
      </c>
      <c r="B68" s="15" t="s">
        <v>118</v>
      </c>
      <c r="C68" s="23">
        <v>1146</v>
      </c>
      <c r="D68" s="23">
        <v>963</v>
      </c>
      <c r="E68" s="23">
        <v>676</v>
      </c>
      <c r="F68" s="20">
        <v>61</v>
      </c>
      <c r="G68" s="20">
        <v>70</v>
      </c>
      <c r="H68" s="20">
        <v>68</v>
      </c>
      <c r="I68" s="20">
        <v>0</v>
      </c>
    </row>
    <row r="69" spans="1:9" ht="12.75" customHeight="1">
      <c r="A69" s="17"/>
      <c r="B69" s="18" t="s">
        <v>119</v>
      </c>
      <c r="C69" s="19">
        <f aca="true" t="shared" si="7" ref="C69:I69">SUM(C60:C68)</f>
        <v>30663</v>
      </c>
      <c r="D69" s="19">
        <f t="shared" si="7"/>
        <v>26743</v>
      </c>
      <c r="E69" s="19">
        <f t="shared" si="7"/>
        <v>6782</v>
      </c>
      <c r="F69" s="19">
        <f t="shared" si="7"/>
        <v>390</v>
      </c>
      <c r="G69" s="19">
        <f t="shared" si="7"/>
        <v>1586</v>
      </c>
      <c r="H69" s="19">
        <f t="shared" si="7"/>
        <v>3022</v>
      </c>
      <c r="I69" s="19">
        <f t="shared" si="7"/>
        <v>4</v>
      </c>
    </row>
    <row r="70" spans="1:9" ht="12.75" customHeight="1">
      <c r="A70" s="22" t="s">
        <v>120</v>
      </c>
      <c r="B70" s="15" t="s">
        <v>121</v>
      </c>
      <c r="C70" s="23">
        <v>1238</v>
      </c>
      <c r="D70" s="23">
        <v>834</v>
      </c>
      <c r="E70" s="23">
        <v>513</v>
      </c>
      <c r="F70" s="20">
        <v>75</v>
      </c>
      <c r="G70" s="20">
        <v>206</v>
      </c>
      <c r="H70" s="20">
        <v>254</v>
      </c>
      <c r="I70" s="20">
        <v>0</v>
      </c>
    </row>
    <row r="71" spans="1:9" ht="12.75" customHeight="1">
      <c r="A71" s="22" t="s">
        <v>122</v>
      </c>
      <c r="B71" s="15" t="s">
        <v>123</v>
      </c>
      <c r="C71" s="23">
        <v>2893</v>
      </c>
      <c r="D71" s="23">
        <v>2103</v>
      </c>
      <c r="E71" s="23">
        <v>1234</v>
      </c>
      <c r="F71" s="20">
        <v>116</v>
      </c>
      <c r="G71" s="20">
        <v>166</v>
      </c>
      <c r="H71" s="20">
        <v>302</v>
      </c>
      <c r="I71" s="20">
        <v>2</v>
      </c>
    </row>
    <row r="72" spans="1:9" ht="12.75" customHeight="1">
      <c r="A72" s="22" t="s">
        <v>124</v>
      </c>
      <c r="B72" s="15" t="s">
        <v>125</v>
      </c>
      <c r="C72" s="23">
        <v>820</v>
      </c>
      <c r="D72" s="23">
        <v>446</v>
      </c>
      <c r="E72" s="23">
        <v>396</v>
      </c>
      <c r="F72" s="20">
        <v>119</v>
      </c>
      <c r="G72" s="20">
        <v>196</v>
      </c>
      <c r="H72" s="20">
        <v>38</v>
      </c>
      <c r="I72" s="20">
        <v>1</v>
      </c>
    </row>
    <row r="73" spans="1:9" ht="12.75" customHeight="1">
      <c r="A73" s="22" t="s">
        <v>126</v>
      </c>
      <c r="B73" s="15" t="s">
        <v>127</v>
      </c>
      <c r="C73" s="23">
        <v>1512</v>
      </c>
      <c r="D73" s="23">
        <v>365</v>
      </c>
      <c r="E73" s="23">
        <v>350</v>
      </c>
      <c r="F73" s="20">
        <v>129</v>
      </c>
      <c r="G73" s="20">
        <v>127</v>
      </c>
      <c r="H73" s="20">
        <v>111</v>
      </c>
      <c r="I73" s="20">
        <v>2</v>
      </c>
    </row>
    <row r="74" spans="1:9" ht="12.75" customHeight="1">
      <c r="A74" s="22" t="s">
        <v>128</v>
      </c>
      <c r="B74" s="15" t="s">
        <v>129</v>
      </c>
      <c r="C74" s="23">
        <v>895</v>
      </c>
      <c r="D74" s="23">
        <v>537</v>
      </c>
      <c r="E74" s="23">
        <v>537</v>
      </c>
      <c r="F74" s="20">
        <v>77</v>
      </c>
      <c r="G74" s="20">
        <v>139</v>
      </c>
      <c r="H74" s="20">
        <v>239</v>
      </c>
      <c r="I74" s="20">
        <v>1</v>
      </c>
    </row>
    <row r="75" spans="1:9" ht="12.75" customHeight="1">
      <c r="A75" s="22" t="s">
        <v>130</v>
      </c>
      <c r="B75" s="15" t="s">
        <v>131</v>
      </c>
      <c r="C75" s="23">
        <v>631</v>
      </c>
      <c r="D75" s="23">
        <v>424</v>
      </c>
      <c r="E75" s="23">
        <v>267</v>
      </c>
      <c r="F75" s="20">
        <v>18</v>
      </c>
      <c r="G75" s="20">
        <v>21</v>
      </c>
      <c r="H75" s="20">
        <v>48</v>
      </c>
      <c r="I75" s="20">
        <v>1</v>
      </c>
    </row>
    <row r="76" spans="1:9" ht="12.75" customHeight="1">
      <c r="A76" s="25" t="s">
        <v>132</v>
      </c>
      <c r="B76" s="15" t="s">
        <v>133</v>
      </c>
      <c r="C76" s="23">
        <v>930</v>
      </c>
      <c r="D76" s="23">
        <v>715</v>
      </c>
      <c r="E76" s="23">
        <v>666</v>
      </c>
      <c r="F76" s="20">
        <v>48</v>
      </c>
      <c r="G76" s="20">
        <v>91</v>
      </c>
      <c r="H76" s="20">
        <v>104</v>
      </c>
      <c r="I76" s="20">
        <v>0</v>
      </c>
    </row>
    <row r="77" spans="1:9" ht="12.75" customHeight="1">
      <c r="A77" s="25" t="s">
        <v>134</v>
      </c>
      <c r="B77" s="15" t="s">
        <v>135</v>
      </c>
      <c r="C77" s="23">
        <v>1537</v>
      </c>
      <c r="D77" s="23">
        <v>631</v>
      </c>
      <c r="E77" s="23">
        <v>270</v>
      </c>
      <c r="F77" s="20">
        <v>59</v>
      </c>
      <c r="G77" s="20">
        <v>92</v>
      </c>
      <c r="H77" s="20">
        <v>57</v>
      </c>
      <c r="I77" s="20">
        <v>0</v>
      </c>
    </row>
    <row r="78" spans="1:9" ht="12.75" customHeight="1">
      <c r="A78" s="25" t="s">
        <v>136</v>
      </c>
      <c r="B78" s="15" t="s">
        <v>137</v>
      </c>
      <c r="C78" s="23">
        <v>318</v>
      </c>
      <c r="D78" s="23">
        <v>214</v>
      </c>
      <c r="E78" s="23">
        <v>214</v>
      </c>
      <c r="F78" s="20">
        <v>40</v>
      </c>
      <c r="G78" s="20">
        <v>58</v>
      </c>
      <c r="H78" s="20">
        <v>29</v>
      </c>
      <c r="I78" s="20">
        <v>0</v>
      </c>
    </row>
    <row r="79" spans="1:9" ht="12.75" customHeight="1">
      <c r="A79" s="25" t="s">
        <v>138</v>
      </c>
      <c r="B79" s="15" t="s">
        <v>139</v>
      </c>
      <c r="C79" s="23">
        <v>798</v>
      </c>
      <c r="D79" s="23">
        <v>436</v>
      </c>
      <c r="E79" s="23">
        <v>378</v>
      </c>
      <c r="F79" s="20">
        <v>51</v>
      </c>
      <c r="G79" s="20">
        <v>264</v>
      </c>
      <c r="H79" s="20">
        <v>85</v>
      </c>
      <c r="I79" s="20">
        <v>0</v>
      </c>
    </row>
    <row r="80" spans="1:9" ht="12.75" customHeight="1">
      <c r="A80" s="26"/>
      <c r="B80" s="18" t="s">
        <v>140</v>
      </c>
      <c r="C80" s="19">
        <f aca="true" t="shared" si="8" ref="C80:I80">SUM(C70:C79)</f>
        <v>11572</v>
      </c>
      <c r="D80" s="19">
        <f t="shared" si="8"/>
        <v>6705</v>
      </c>
      <c r="E80" s="19">
        <f t="shared" si="8"/>
        <v>4825</v>
      </c>
      <c r="F80" s="19">
        <f t="shared" si="8"/>
        <v>732</v>
      </c>
      <c r="G80" s="19">
        <f t="shared" si="8"/>
        <v>1360</v>
      </c>
      <c r="H80" s="19">
        <f t="shared" si="8"/>
        <v>1267</v>
      </c>
      <c r="I80" s="19">
        <f t="shared" si="8"/>
        <v>7</v>
      </c>
    </row>
    <row r="81" spans="1:9" ht="12.75" customHeight="1">
      <c r="A81" s="25" t="s">
        <v>141</v>
      </c>
      <c r="B81" s="15" t="s">
        <v>142</v>
      </c>
      <c r="C81" s="16">
        <v>3331</v>
      </c>
      <c r="D81" s="16">
        <v>2578</v>
      </c>
      <c r="E81" s="16">
        <v>727</v>
      </c>
      <c r="F81" s="20">
        <v>41</v>
      </c>
      <c r="G81" s="20">
        <v>338</v>
      </c>
      <c r="H81" s="20">
        <v>295</v>
      </c>
      <c r="I81" s="20">
        <v>1</v>
      </c>
    </row>
    <row r="82" spans="1:9" ht="12.75" customHeight="1">
      <c r="A82" s="25" t="s">
        <v>143</v>
      </c>
      <c r="B82" s="15" t="s">
        <v>144</v>
      </c>
      <c r="C82" s="16">
        <v>797</v>
      </c>
      <c r="D82" s="16">
        <v>509</v>
      </c>
      <c r="E82" s="16">
        <v>493</v>
      </c>
      <c r="F82" s="20">
        <v>16</v>
      </c>
      <c r="G82" s="20">
        <v>151</v>
      </c>
      <c r="H82" s="20">
        <v>95</v>
      </c>
      <c r="I82" s="20">
        <v>0</v>
      </c>
    </row>
    <row r="83" spans="1:9" ht="12.75" customHeight="1">
      <c r="A83" s="25" t="s">
        <v>145</v>
      </c>
      <c r="B83" s="15" t="s">
        <v>146</v>
      </c>
      <c r="C83" s="16">
        <v>347</v>
      </c>
      <c r="D83" s="16">
        <v>195</v>
      </c>
      <c r="E83" s="16">
        <v>133</v>
      </c>
      <c r="F83" s="20">
        <v>24</v>
      </c>
      <c r="G83" s="20">
        <v>26</v>
      </c>
      <c r="H83" s="20">
        <v>9</v>
      </c>
      <c r="I83" s="20">
        <v>0</v>
      </c>
    </row>
    <row r="84" spans="1:9" ht="12.75" customHeight="1">
      <c r="A84" s="25" t="s">
        <v>147</v>
      </c>
      <c r="B84" s="15" t="s">
        <v>148</v>
      </c>
      <c r="C84" s="16">
        <v>2124</v>
      </c>
      <c r="D84" s="16">
        <v>1468</v>
      </c>
      <c r="E84" s="16">
        <v>134</v>
      </c>
      <c r="F84" s="20">
        <v>71</v>
      </c>
      <c r="G84" s="20">
        <v>306</v>
      </c>
      <c r="H84" s="20">
        <v>169</v>
      </c>
      <c r="I84" s="20">
        <v>0</v>
      </c>
    </row>
    <row r="85" spans="1:9" ht="12.75" customHeight="1">
      <c r="A85" s="25" t="s">
        <v>149</v>
      </c>
      <c r="B85" s="15" t="s">
        <v>150</v>
      </c>
      <c r="C85" s="16">
        <v>769</v>
      </c>
      <c r="D85" s="16">
        <v>380</v>
      </c>
      <c r="E85" s="16">
        <v>320</v>
      </c>
      <c r="F85" s="20">
        <v>34</v>
      </c>
      <c r="G85" s="20">
        <v>233</v>
      </c>
      <c r="H85" s="20">
        <v>141</v>
      </c>
      <c r="I85" s="20">
        <v>1</v>
      </c>
    </row>
    <row r="86" spans="1:9" ht="12.75" customHeight="1">
      <c r="A86" s="26"/>
      <c r="B86" s="18" t="s">
        <v>151</v>
      </c>
      <c r="C86" s="19">
        <f aca="true" t="shared" si="9" ref="C86:I86">SUM(C81:C85)</f>
        <v>7368</v>
      </c>
      <c r="D86" s="19">
        <f t="shared" si="9"/>
        <v>5130</v>
      </c>
      <c r="E86" s="19">
        <f t="shared" si="9"/>
        <v>1807</v>
      </c>
      <c r="F86" s="19">
        <f t="shared" si="9"/>
        <v>186</v>
      </c>
      <c r="G86" s="19">
        <f t="shared" si="9"/>
        <v>1054</v>
      </c>
      <c r="H86" s="19">
        <f t="shared" si="9"/>
        <v>709</v>
      </c>
      <c r="I86" s="19">
        <f t="shared" si="9"/>
        <v>2</v>
      </c>
    </row>
    <row r="87" spans="1:9" ht="12.75" customHeight="1">
      <c r="A87" s="25" t="s">
        <v>152</v>
      </c>
      <c r="B87" s="15" t="s">
        <v>153</v>
      </c>
      <c r="C87" s="16">
        <v>2329</v>
      </c>
      <c r="D87" s="16">
        <v>1310</v>
      </c>
      <c r="E87" s="16">
        <v>937</v>
      </c>
      <c r="F87" s="20">
        <v>61</v>
      </c>
      <c r="G87" s="20">
        <v>670</v>
      </c>
      <c r="H87" s="20">
        <v>303</v>
      </c>
      <c r="I87" s="20">
        <v>1</v>
      </c>
    </row>
    <row r="88" spans="1:9" ht="12.75" customHeight="1">
      <c r="A88" s="25" t="s">
        <v>154</v>
      </c>
      <c r="B88" s="15" t="s">
        <v>155</v>
      </c>
      <c r="C88" s="16">
        <v>1112</v>
      </c>
      <c r="D88" s="16">
        <v>832</v>
      </c>
      <c r="E88" s="16">
        <v>428</v>
      </c>
      <c r="F88" s="20">
        <v>42</v>
      </c>
      <c r="G88" s="20">
        <v>161</v>
      </c>
      <c r="H88" s="20">
        <v>117</v>
      </c>
      <c r="I88" s="20">
        <v>0</v>
      </c>
    </row>
    <row r="89" spans="1:9" ht="12.75" customHeight="1">
      <c r="A89" s="26"/>
      <c r="B89" s="18" t="s">
        <v>156</v>
      </c>
      <c r="C89" s="19">
        <f aca="true" t="shared" si="10" ref="C89:I89">SUM(C87:C88)</f>
        <v>3441</v>
      </c>
      <c r="D89" s="19">
        <f t="shared" si="10"/>
        <v>2142</v>
      </c>
      <c r="E89" s="19">
        <f t="shared" si="10"/>
        <v>1365</v>
      </c>
      <c r="F89" s="19">
        <f t="shared" si="10"/>
        <v>103</v>
      </c>
      <c r="G89" s="19">
        <f t="shared" si="10"/>
        <v>831</v>
      </c>
      <c r="H89" s="19">
        <f t="shared" si="10"/>
        <v>420</v>
      </c>
      <c r="I89" s="19">
        <f t="shared" si="10"/>
        <v>1</v>
      </c>
    </row>
    <row r="90" spans="1:9" ht="12.75" customHeight="1">
      <c r="A90" s="25" t="s">
        <v>157</v>
      </c>
      <c r="B90" s="15" t="s">
        <v>158</v>
      </c>
      <c r="C90" s="16">
        <v>2221</v>
      </c>
      <c r="D90" s="16">
        <v>1072</v>
      </c>
      <c r="E90" s="16">
        <v>831</v>
      </c>
      <c r="F90" s="20">
        <v>201</v>
      </c>
      <c r="G90" s="20">
        <v>535</v>
      </c>
      <c r="H90" s="20">
        <v>208</v>
      </c>
      <c r="I90" s="20">
        <v>2</v>
      </c>
    </row>
    <row r="91" spans="1:9" ht="12.75" customHeight="1">
      <c r="A91" s="25" t="s">
        <v>159</v>
      </c>
      <c r="B91" s="15" t="s">
        <v>160</v>
      </c>
      <c r="C91" s="16">
        <v>1879</v>
      </c>
      <c r="D91" s="16">
        <v>839</v>
      </c>
      <c r="E91" s="16">
        <v>530</v>
      </c>
      <c r="F91" s="20">
        <v>202</v>
      </c>
      <c r="G91" s="20">
        <v>571</v>
      </c>
      <c r="H91" s="20">
        <v>157</v>
      </c>
      <c r="I91" s="20">
        <v>1</v>
      </c>
    </row>
    <row r="92" spans="1:9" ht="12.75" customHeight="1">
      <c r="A92" s="25" t="s">
        <v>161</v>
      </c>
      <c r="B92" s="15" t="s">
        <v>162</v>
      </c>
      <c r="C92" s="16">
        <v>768</v>
      </c>
      <c r="D92" s="16">
        <v>326</v>
      </c>
      <c r="E92" s="16">
        <v>326</v>
      </c>
      <c r="F92" s="20">
        <v>54</v>
      </c>
      <c r="G92" s="20">
        <v>351</v>
      </c>
      <c r="H92" s="20">
        <v>8</v>
      </c>
      <c r="I92" s="20">
        <v>0</v>
      </c>
    </row>
    <row r="93" spans="1:9" ht="12.75" customHeight="1">
      <c r="A93" s="25" t="s">
        <v>163</v>
      </c>
      <c r="B93" s="15" t="s">
        <v>164</v>
      </c>
      <c r="C93" s="16">
        <v>21893</v>
      </c>
      <c r="D93" s="16">
        <v>15391</v>
      </c>
      <c r="E93" s="16">
        <v>9132</v>
      </c>
      <c r="F93" s="20">
        <v>433</v>
      </c>
      <c r="G93" s="20">
        <v>1788</v>
      </c>
      <c r="H93" s="20">
        <v>1463</v>
      </c>
      <c r="I93" s="20">
        <v>27</v>
      </c>
    </row>
    <row r="94" spans="1:9" ht="12.75" customHeight="1">
      <c r="A94" s="25" t="s">
        <v>165</v>
      </c>
      <c r="B94" s="15" t="s">
        <v>166</v>
      </c>
      <c r="C94" s="16">
        <v>1605</v>
      </c>
      <c r="D94" s="16">
        <v>625</v>
      </c>
      <c r="E94" s="16">
        <v>335</v>
      </c>
      <c r="F94" s="20">
        <v>103</v>
      </c>
      <c r="G94" s="20">
        <v>562</v>
      </c>
      <c r="H94" s="20">
        <v>67</v>
      </c>
      <c r="I94" s="20">
        <v>1</v>
      </c>
    </row>
    <row r="95" spans="1:9" ht="12.75" customHeight="1">
      <c r="A95" s="26"/>
      <c r="B95" s="18" t="s">
        <v>167</v>
      </c>
      <c r="C95" s="19">
        <f aca="true" t="shared" si="11" ref="C95:I95">SUM(C90:C94)</f>
        <v>28366</v>
      </c>
      <c r="D95" s="19">
        <f t="shared" si="11"/>
        <v>18253</v>
      </c>
      <c r="E95" s="19">
        <f t="shared" si="11"/>
        <v>11154</v>
      </c>
      <c r="F95" s="19">
        <f t="shared" si="11"/>
        <v>993</v>
      </c>
      <c r="G95" s="19">
        <f t="shared" si="11"/>
        <v>3807</v>
      </c>
      <c r="H95" s="19">
        <f t="shared" si="11"/>
        <v>1903</v>
      </c>
      <c r="I95" s="19">
        <f t="shared" si="11"/>
        <v>31</v>
      </c>
    </row>
    <row r="96" spans="1:9" ht="12.75" customHeight="1">
      <c r="A96" s="25" t="s">
        <v>168</v>
      </c>
      <c r="B96" s="15" t="s">
        <v>169</v>
      </c>
      <c r="C96" s="16">
        <v>312</v>
      </c>
      <c r="D96" s="16">
        <v>154</v>
      </c>
      <c r="E96" s="16">
        <v>154</v>
      </c>
      <c r="F96" s="20">
        <v>23</v>
      </c>
      <c r="G96" s="20">
        <v>112</v>
      </c>
      <c r="H96" s="20">
        <v>272</v>
      </c>
      <c r="I96" s="20">
        <v>0</v>
      </c>
    </row>
    <row r="97" spans="1:9" ht="12.75" customHeight="1">
      <c r="A97" s="25" t="s">
        <v>170</v>
      </c>
      <c r="B97" s="15" t="s">
        <v>171</v>
      </c>
      <c r="C97" s="16">
        <v>267</v>
      </c>
      <c r="D97" s="16">
        <v>72</v>
      </c>
      <c r="E97" s="16">
        <v>6</v>
      </c>
      <c r="F97" s="20">
        <v>5</v>
      </c>
      <c r="G97" s="20">
        <v>96</v>
      </c>
      <c r="H97" s="20">
        <v>10</v>
      </c>
      <c r="I97" s="20">
        <v>0</v>
      </c>
    </row>
    <row r="98" spans="1:9" ht="12.75" customHeight="1">
      <c r="A98" s="26"/>
      <c r="B98" s="18" t="s">
        <v>172</v>
      </c>
      <c r="C98" s="19">
        <f aca="true" t="shared" si="12" ref="C98:I98">SUM(C96:C97)</f>
        <v>579</v>
      </c>
      <c r="D98" s="19">
        <f t="shared" si="12"/>
        <v>226</v>
      </c>
      <c r="E98" s="19">
        <f t="shared" si="12"/>
        <v>160</v>
      </c>
      <c r="F98" s="19">
        <f t="shared" si="12"/>
        <v>28</v>
      </c>
      <c r="G98" s="19">
        <f t="shared" si="12"/>
        <v>208</v>
      </c>
      <c r="H98" s="19">
        <f t="shared" si="12"/>
        <v>282</v>
      </c>
      <c r="I98" s="19">
        <f t="shared" si="12"/>
        <v>0</v>
      </c>
    </row>
    <row r="99" spans="1:9" ht="12.75" customHeight="1">
      <c r="A99" s="25" t="s">
        <v>173</v>
      </c>
      <c r="B99" s="15" t="s">
        <v>174</v>
      </c>
      <c r="C99" s="16">
        <v>1533</v>
      </c>
      <c r="D99" s="16">
        <v>1068</v>
      </c>
      <c r="E99" s="16">
        <v>358</v>
      </c>
      <c r="F99" s="20">
        <v>92</v>
      </c>
      <c r="G99" s="20">
        <v>283</v>
      </c>
      <c r="H99" s="20">
        <v>153</v>
      </c>
      <c r="I99" s="20">
        <v>2</v>
      </c>
    </row>
    <row r="100" spans="1:9" ht="12.75" customHeight="1">
      <c r="A100" s="25" t="s">
        <v>175</v>
      </c>
      <c r="B100" s="15" t="s">
        <v>176</v>
      </c>
      <c r="C100" s="16">
        <v>399</v>
      </c>
      <c r="D100" s="16">
        <v>221</v>
      </c>
      <c r="E100" s="16">
        <v>167</v>
      </c>
      <c r="F100" s="20">
        <v>35</v>
      </c>
      <c r="G100" s="20">
        <v>120</v>
      </c>
      <c r="H100" s="20">
        <v>54</v>
      </c>
      <c r="I100" s="20">
        <v>0</v>
      </c>
    </row>
    <row r="101" spans="1:9" ht="12.75" customHeight="1">
      <c r="A101" s="25" t="s">
        <v>177</v>
      </c>
      <c r="B101" s="15" t="s">
        <v>178</v>
      </c>
      <c r="C101" s="16">
        <v>1083</v>
      </c>
      <c r="D101" s="16">
        <v>225</v>
      </c>
      <c r="E101" s="16">
        <v>61</v>
      </c>
      <c r="F101" s="20">
        <v>182</v>
      </c>
      <c r="G101" s="20">
        <v>439</v>
      </c>
      <c r="H101" s="20">
        <v>68</v>
      </c>
      <c r="I101" s="20">
        <v>0</v>
      </c>
    </row>
    <row r="102" spans="1:9" ht="12.75" customHeight="1">
      <c r="A102" s="25" t="s">
        <v>179</v>
      </c>
      <c r="B102" s="15" t="s">
        <v>180</v>
      </c>
      <c r="C102" s="16">
        <v>731</v>
      </c>
      <c r="D102" s="16">
        <v>471</v>
      </c>
      <c r="E102" s="16">
        <v>412</v>
      </c>
      <c r="F102" s="20">
        <v>35</v>
      </c>
      <c r="G102" s="20">
        <v>182</v>
      </c>
      <c r="H102" s="20">
        <v>49</v>
      </c>
      <c r="I102" s="20">
        <v>0</v>
      </c>
    </row>
    <row r="103" spans="1:9" ht="12.75" customHeight="1">
      <c r="A103" s="26"/>
      <c r="B103" s="18" t="s">
        <v>181</v>
      </c>
      <c r="C103" s="19">
        <f aca="true" t="shared" si="13" ref="C103:I103">SUM(C99:C102)</f>
        <v>3746</v>
      </c>
      <c r="D103" s="19">
        <f t="shared" si="13"/>
        <v>1985</v>
      </c>
      <c r="E103" s="19">
        <f t="shared" si="13"/>
        <v>998</v>
      </c>
      <c r="F103" s="19">
        <f t="shared" si="13"/>
        <v>344</v>
      </c>
      <c r="G103" s="19">
        <f t="shared" si="13"/>
        <v>1024</v>
      </c>
      <c r="H103" s="19">
        <f t="shared" si="13"/>
        <v>324</v>
      </c>
      <c r="I103" s="19">
        <f t="shared" si="13"/>
        <v>2</v>
      </c>
    </row>
    <row r="104" spans="1:9" ht="12.75" customHeight="1">
      <c r="A104" s="25" t="s">
        <v>182</v>
      </c>
      <c r="B104" s="15" t="s">
        <v>183</v>
      </c>
      <c r="C104" s="16">
        <v>712</v>
      </c>
      <c r="D104" s="16">
        <v>269</v>
      </c>
      <c r="E104" s="16">
        <v>51</v>
      </c>
      <c r="F104" s="20">
        <v>39</v>
      </c>
      <c r="G104" s="20">
        <v>126</v>
      </c>
      <c r="H104" s="20">
        <v>312</v>
      </c>
      <c r="I104" s="20">
        <v>0</v>
      </c>
    </row>
    <row r="105" spans="1:9" ht="12.75" customHeight="1">
      <c r="A105" s="25" t="s">
        <v>184</v>
      </c>
      <c r="B105" s="15" t="s">
        <v>185</v>
      </c>
      <c r="C105" s="16">
        <v>933</v>
      </c>
      <c r="D105" s="16">
        <v>329</v>
      </c>
      <c r="E105" s="16">
        <v>157</v>
      </c>
      <c r="F105" s="20">
        <v>58</v>
      </c>
      <c r="G105" s="20">
        <v>139</v>
      </c>
      <c r="H105" s="20">
        <v>40</v>
      </c>
      <c r="I105" s="20">
        <v>0</v>
      </c>
    </row>
    <row r="106" spans="1:9" ht="12.75" customHeight="1">
      <c r="A106" s="25" t="s">
        <v>186</v>
      </c>
      <c r="B106" s="15" t="s">
        <v>187</v>
      </c>
      <c r="C106" s="16">
        <v>5027</v>
      </c>
      <c r="D106" s="16">
        <v>2416</v>
      </c>
      <c r="E106" s="16">
        <v>1149</v>
      </c>
      <c r="F106" s="20">
        <v>170</v>
      </c>
      <c r="G106" s="20">
        <v>662</v>
      </c>
      <c r="H106" s="20">
        <v>204</v>
      </c>
      <c r="I106" s="20">
        <v>0</v>
      </c>
    </row>
    <row r="107" spans="1:9" ht="12.75" customHeight="1">
      <c r="A107" s="25" t="s">
        <v>188</v>
      </c>
      <c r="B107" s="15" t="s">
        <v>189</v>
      </c>
      <c r="C107" s="16">
        <v>18563</v>
      </c>
      <c r="D107" s="16">
        <v>11293</v>
      </c>
      <c r="E107" s="16">
        <v>1180</v>
      </c>
      <c r="F107" s="20">
        <v>901</v>
      </c>
      <c r="G107" s="20">
        <v>730</v>
      </c>
      <c r="H107" s="20">
        <v>791</v>
      </c>
      <c r="I107" s="20">
        <v>1</v>
      </c>
    </row>
    <row r="108" spans="1:9" ht="12.75" customHeight="1">
      <c r="A108" s="25" t="s">
        <v>190</v>
      </c>
      <c r="B108" s="15" t="s">
        <v>191</v>
      </c>
      <c r="C108" s="16">
        <v>5395</v>
      </c>
      <c r="D108" s="16">
        <v>1430</v>
      </c>
      <c r="E108" s="16">
        <v>531</v>
      </c>
      <c r="F108" s="20">
        <v>513</v>
      </c>
      <c r="G108" s="20">
        <v>710</v>
      </c>
      <c r="H108" s="20">
        <v>451</v>
      </c>
      <c r="I108" s="20">
        <v>1</v>
      </c>
    </row>
    <row r="109" spans="1:9" ht="12.75" customHeight="1">
      <c r="A109" s="26"/>
      <c r="B109" s="18" t="s">
        <v>192</v>
      </c>
      <c r="C109" s="19">
        <f aca="true" t="shared" si="14" ref="C109:I109">SUM(C104:C108)</f>
        <v>30630</v>
      </c>
      <c r="D109" s="19">
        <f t="shared" si="14"/>
        <v>15737</v>
      </c>
      <c r="E109" s="19">
        <f t="shared" si="14"/>
        <v>3068</v>
      </c>
      <c r="F109" s="19">
        <f t="shared" si="14"/>
        <v>1681</v>
      </c>
      <c r="G109" s="19">
        <f t="shared" si="14"/>
        <v>2367</v>
      </c>
      <c r="H109" s="19">
        <f t="shared" si="14"/>
        <v>1798</v>
      </c>
      <c r="I109" s="19">
        <f t="shared" si="14"/>
        <v>2</v>
      </c>
    </row>
    <row r="110" spans="1:9" ht="12.75" customHeight="1">
      <c r="A110" s="14" t="s">
        <v>193</v>
      </c>
      <c r="B110" s="15" t="s">
        <v>194</v>
      </c>
      <c r="C110" s="16">
        <v>3711</v>
      </c>
      <c r="D110" s="16">
        <v>2073</v>
      </c>
      <c r="E110" s="16">
        <v>568</v>
      </c>
      <c r="F110" s="20">
        <v>403</v>
      </c>
      <c r="G110" s="20">
        <v>486</v>
      </c>
      <c r="H110" s="20">
        <v>334</v>
      </c>
      <c r="I110" s="20">
        <v>1</v>
      </c>
    </row>
    <row r="111" spans="1:9" ht="12.75" customHeight="1">
      <c r="A111" s="14" t="s">
        <v>195</v>
      </c>
      <c r="B111" s="15" t="s">
        <v>196</v>
      </c>
      <c r="C111" s="16">
        <v>314</v>
      </c>
      <c r="D111" s="16">
        <v>180</v>
      </c>
      <c r="E111" s="16">
        <v>134</v>
      </c>
      <c r="F111" s="20">
        <v>26</v>
      </c>
      <c r="G111" s="20">
        <v>75</v>
      </c>
      <c r="H111" s="20">
        <v>13</v>
      </c>
      <c r="I111" s="20">
        <v>0</v>
      </c>
    </row>
    <row r="112" spans="1:9" ht="12.75" customHeight="1">
      <c r="A112" s="14" t="s">
        <v>197</v>
      </c>
      <c r="B112" s="15" t="s">
        <v>198</v>
      </c>
      <c r="C112" s="16">
        <v>1258</v>
      </c>
      <c r="D112" s="16">
        <v>657</v>
      </c>
      <c r="E112" s="16">
        <v>378</v>
      </c>
      <c r="F112" s="20">
        <v>206</v>
      </c>
      <c r="G112" s="20">
        <v>232</v>
      </c>
      <c r="H112" s="20">
        <v>74</v>
      </c>
      <c r="I112" s="20">
        <v>0</v>
      </c>
    </row>
    <row r="113" spans="1:9" ht="12.75" customHeight="1">
      <c r="A113" s="14" t="s">
        <v>199</v>
      </c>
      <c r="B113" s="15" t="s">
        <v>200</v>
      </c>
      <c r="C113" s="16">
        <v>1611</v>
      </c>
      <c r="D113" s="16">
        <v>602</v>
      </c>
      <c r="E113" s="16">
        <v>219</v>
      </c>
      <c r="F113" s="20">
        <v>185</v>
      </c>
      <c r="G113" s="20">
        <v>562</v>
      </c>
      <c r="H113" s="20">
        <v>255</v>
      </c>
      <c r="I113" s="20">
        <v>0</v>
      </c>
    </row>
    <row r="114" spans="1:9" ht="12.75" customHeight="1">
      <c r="A114" s="14" t="s">
        <v>201</v>
      </c>
      <c r="B114" s="15" t="s">
        <v>202</v>
      </c>
      <c r="C114" s="16">
        <v>3098</v>
      </c>
      <c r="D114" s="16">
        <v>1546</v>
      </c>
      <c r="E114" s="16">
        <v>747</v>
      </c>
      <c r="F114" s="20">
        <v>478</v>
      </c>
      <c r="G114" s="20">
        <v>234</v>
      </c>
      <c r="H114" s="20">
        <v>201</v>
      </c>
      <c r="I114" s="20">
        <v>0</v>
      </c>
    </row>
    <row r="115" spans="1:9" ht="12.75" customHeight="1">
      <c r="A115" s="14" t="s">
        <v>203</v>
      </c>
      <c r="B115" s="15" t="s">
        <v>204</v>
      </c>
      <c r="C115" s="16">
        <v>1119</v>
      </c>
      <c r="D115" s="16">
        <v>748</v>
      </c>
      <c r="E115" s="16">
        <v>507</v>
      </c>
      <c r="F115" s="20">
        <v>155</v>
      </c>
      <c r="G115" s="20">
        <v>113</v>
      </c>
      <c r="H115" s="20">
        <v>506</v>
      </c>
      <c r="I115" s="20">
        <v>0</v>
      </c>
    </row>
    <row r="116" spans="1:9" ht="12.75" customHeight="1">
      <c r="A116" s="17"/>
      <c r="B116" s="18" t="s">
        <v>205</v>
      </c>
      <c r="C116" s="19">
        <f aca="true" t="shared" si="15" ref="C116:I116">SUM(C110:C115)</f>
        <v>11111</v>
      </c>
      <c r="D116" s="19">
        <f t="shared" si="15"/>
        <v>5806</v>
      </c>
      <c r="E116" s="19">
        <f t="shared" si="15"/>
        <v>2553</v>
      </c>
      <c r="F116" s="19">
        <f t="shared" si="15"/>
        <v>1453</v>
      </c>
      <c r="G116" s="19">
        <f t="shared" si="15"/>
        <v>1702</v>
      </c>
      <c r="H116" s="19">
        <f t="shared" si="15"/>
        <v>1383</v>
      </c>
      <c r="I116" s="19">
        <f t="shared" si="15"/>
        <v>1</v>
      </c>
    </row>
    <row r="117" spans="1:9" ht="12.75" customHeight="1">
      <c r="A117" s="14" t="s">
        <v>206</v>
      </c>
      <c r="B117" s="15" t="s">
        <v>207</v>
      </c>
      <c r="C117" s="16">
        <v>829</v>
      </c>
      <c r="D117" s="16">
        <v>605</v>
      </c>
      <c r="E117" s="16">
        <v>140</v>
      </c>
      <c r="F117" s="20">
        <v>132</v>
      </c>
      <c r="G117" s="20">
        <v>50</v>
      </c>
      <c r="H117" s="20">
        <v>66</v>
      </c>
      <c r="I117" s="20">
        <v>0</v>
      </c>
    </row>
    <row r="118" spans="1:9" ht="12.75" customHeight="1">
      <c r="A118" s="14" t="s">
        <v>208</v>
      </c>
      <c r="B118" s="15" t="s">
        <v>209</v>
      </c>
      <c r="C118" s="27">
        <v>835</v>
      </c>
      <c r="D118" s="27">
        <v>243</v>
      </c>
      <c r="E118" s="16">
        <v>158</v>
      </c>
      <c r="F118" s="20">
        <v>140</v>
      </c>
      <c r="G118" s="20">
        <v>344</v>
      </c>
      <c r="H118" s="20">
        <v>79</v>
      </c>
      <c r="I118" s="20">
        <v>0</v>
      </c>
    </row>
    <row r="119" spans="1:9" ht="12.75" customHeight="1">
      <c r="A119" s="17"/>
      <c r="B119" s="18" t="s">
        <v>210</v>
      </c>
      <c r="C119" s="19">
        <f aca="true" t="shared" si="16" ref="C119:I119">SUM(C117:C118)</f>
        <v>1664</v>
      </c>
      <c r="D119" s="19">
        <f t="shared" si="16"/>
        <v>848</v>
      </c>
      <c r="E119" s="19">
        <f t="shared" si="16"/>
        <v>298</v>
      </c>
      <c r="F119" s="19">
        <f t="shared" si="16"/>
        <v>272</v>
      </c>
      <c r="G119" s="19">
        <f t="shared" si="16"/>
        <v>394</v>
      </c>
      <c r="H119" s="19">
        <f t="shared" si="16"/>
        <v>145</v>
      </c>
      <c r="I119" s="19">
        <f t="shared" si="16"/>
        <v>0</v>
      </c>
    </row>
    <row r="120" spans="1:9" ht="12.75" customHeight="1">
      <c r="A120" s="14" t="s">
        <v>211</v>
      </c>
      <c r="B120" s="15" t="s">
        <v>212</v>
      </c>
      <c r="C120" s="16">
        <v>1385</v>
      </c>
      <c r="D120" s="16">
        <v>289</v>
      </c>
      <c r="E120" s="16">
        <v>184</v>
      </c>
      <c r="F120" s="20">
        <v>300</v>
      </c>
      <c r="G120" s="20">
        <v>231</v>
      </c>
      <c r="H120" s="20">
        <v>45</v>
      </c>
      <c r="I120" s="20">
        <v>0</v>
      </c>
    </row>
    <row r="121" spans="1:9" ht="12.75" customHeight="1">
      <c r="A121" s="14" t="s">
        <v>213</v>
      </c>
      <c r="B121" s="15" t="s">
        <v>214</v>
      </c>
      <c r="C121" s="16">
        <v>2295</v>
      </c>
      <c r="D121" s="16">
        <v>507</v>
      </c>
      <c r="E121" s="16">
        <v>274</v>
      </c>
      <c r="F121" s="20">
        <v>591</v>
      </c>
      <c r="G121" s="20">
        <v>404</v>
      </c>
      <c r="H121" s="20">
        <v>94</v>
      </c>
      <c r="I121" s="20">
        <v>1</v>
      </c>
    </row>
    <row r="122" spans="1:9" ht="12.75" customHeight="1">
      <c r="A122" s="14" t="s">
        <v>215</v>
      </c>
      <c r="B122" s="15" t="s">
        <v>216</v>
      </c>
      <c r="C122" s="16">
        <v>539</v>
      </c>
      <c r="D122" s="16">
        <v>143</v>
      </c>
      <c r="E122" s="16">
        <v>36</v>
      </c>
      <c r="F122" s="20">
        <v>53</v>
      </c>
      <c r="G122" s="20">
        <v>108</v>
      </c>
      <c r="H122" s="20">
        <v>15</v>
      </c>
      <c r="I122" s="20">
        <v>0</v>
      </c>
    </row>
    <row r="123" spans="1:9" ht="12.75" customHeight="1">
      <c r="A123" s="14" t="s">
        <v>217</v>
      </c>
      <c r="B123" s="15" t="s">
        <v>218</v>
      </c>
      <c r="C123" s="16">
        <v>1450</v>
      </c>
      <c r="D123" s="16">
        <v>442</v>
      </c>
      <c r="E123" s="16">
        <v>278</v>
      </c>
      <c r="F123" s="20">
        <v>430</v>
      </c>
      <c r="G123" s="20">
        <v>299</v>
      </c>
      <c r="H123" s="20">
        <v>69</v>
      </c>
      <c r="I123" s="20">
        <v>0</v>
      </c>
    </row>
    <row r="124" spans="1:9" ht="12.75" customHeight="1">
      <c r="A124" s="14" t="s">
        <v>219</v>
      </c>
      <c r="B124" s="15" t="s">
        <v>220</v>
      </c>
      <c r="C124" s="16">
        <v>490</v>
      </c>
      <c r="D124" s="16">
        <v>90</v>
      </c>
      <c r="E124" s="16">
        <v>35</v>
      </c>
      <c r="F124" s="20">
        <v>88</v>
      </c>
      <c r="G124" s="20">
        <v>195</v>
      </c>
      <c r="H124" s="20">
        <v>6</v>
      </c>
      <c r="I124" s="20">
        <v>0</v>
      </c>
    </row>
    <row r="125" spans="1:9" ht="12.75" customHeight="1">
      <c r="A125" s="17"/>
      <c r="B125" s="18" t="s">
        <v>221</v>
      </c>
      <c r="C125" s="19">
        <f aca="true" t="shared" si="17" ref="C125:I125">SUM(C120:C124)</f>
        <v>6159</v>
      </c>
      <c r="D125" s="19">
        <f t="shared" si="17"/>
        <v>1471</v>
      </c>
      <c r="E125" s="19">
        <f t="shared" si="17"/>
        <v>807</v>
      </c>
      <c r="F125" s="19">
        <f t="shared" si="17"/>
        <v>1462</v>
      </c>
      <c r="G125" s="19">
        <f t="shared" si="17"/>
        <v>1237</v>
      </c>
      <c r="H125" s="19">
        <f t="shared" si="17"/>
        <v>229</v>
      </c>
      <c r="I125" s="19">
        <f t="shared" si="17"/>
        <v>1</v>
      </c>
    </row>
    <row r="126" spans="1:9" ht="12.75" customHeight="1">
      <c r="A126" s="14" t="s">
        <v>222</v>
      </c>
      <c r="B126" s="15" t="s">
        <v>223</v>
      </c>
      <c r="C126" s="16">
        <v>672</v>
      </c>
      <c r="D126" s="16">
        <v>30</v>
      </c>
      <c r="E126" s="16">
        <v>30</v>
      </c>
      <c r="F126" s="20">
        <v>463</v>
      </c>
      <c r="G126" s="20">
        <v>95</v>
      </c>
      <c r="H126" s="20">
        <v>81</v>
      </c>
      <c r="I126" s="20">
        <v>1</v>
      </c>
    </row>
    <row r="127" spans="1:9" ht="12.75" customHeight="1">
      <c r="A127" s="14" t="s">
        <v>224</v>
      </c>
      <c r="B127" s="15" t="s">
        <v>225</v>
      </c>
      <c r="C127" s="16">
        <v>213</v>
      </c>
      <c r="D127" s="16">
        <v>52</v>
      </c>
      <c r="E127" s="16">
        <v>20</v>
      </c>
      <c r="F127" s="20">
        <v>100</v>
      </c>
      <c r="G127" s="20">
        <v>54</v>
      </c>
      <c r="H127" s="20">
        <v>24</v>
      </c>
      <c r="I127" s="20">
        <v>0</v>
      </c>
    </row>
    <row r="128" spans="1:9" ht="12.75" customHeight="1">
      <c r="A128" s="14" t="s">
        <v>226</v>
      </c>
      <c r="B128" s="15" t="s">
        <v>227</v>
      </c>
      <c r="C128" s="16">
        <v>3561</v>
      </c>
      <c r="D128" s="16">
        <v>1336</v>
      </c>
      <c r="E128" s="16">
        <v>441</v>
      </c>
      <c r="F128" s="20">
        <v>1729</v>
      </c>
      <c r="G128" s="20">
        <v>156</v>
      </c>
      <c r="H128" s="20">
        <v>110</v>
      </c>
      <c r="I128" s="20">
        <v>2</v>
      </c>
    </row>
    <row r="129" spans="1:9" ht="12.75" customHeight="1">
      <c r="A129" s="14" t="s">
        <v>228</v>
      </c>
      <c r="B129" s="15" t="s">
        <v>229</v>
      </c>
      <c r="C129" s="16">
        <v>342</v>
      </c>
      <c r="D129" s="16">
        <v>113</v>
      </c>
      <c r="E129" s="16">
        <v>61</v>
      </c>
      <c r="F129" s="20">
        <v>178</v>
      </c>
      <c r="G129" s="20">
        <v>33</v>
      </c>
      <c r="H129" s="20">
        <v>10</v>
      </c>
      <c r="I129" s="20">
        <v>0</v>
      </c>
    </row>
    <row r="130" spans="1:9" ht="12.75" customHeight="1">
      <c r="A130" s="14" t="s">
        <v>230</v>
      </c>
      <c r="B130" s="15" t="s">
        <v>231</v>
      </c>
      <c r="C130" s="16">
        <v>1357</v>
      </c>
      <c r="D130" s="16">
        <v>630</v>
      </c>
      <c r="E130" s="16">
        <v>536</v>
      </c>
      <c r="F130" s="20">
        <v>342</v>
      </c>
      <c r="G130" s="20">
        <v>212</v>
      </c>
      <c r="H130" s="20">
        <v>115</v>
      </c>
      <c r="I130" s="20">
        <v>1</v>
      </c>
    </row>
    <row r="131" spans="1:9" ht="12.75" customHeight="1">
      <c r="A131" s="14" t="s">
        <v>232</v>
      </c>
      <c r="B131" s="15" t="s">
        <v>233</v>
      </c>
      <c r="C131" s="16">
        <v>3979</v>
      </c>
      <c r="D131" s="16">
        <v>1780</v>
      </c>
      <c r="E131" s="16">
        <v>1074</v>
      </c>
      <c r="F131" s="20">
        <v>1688</v>
      </c>
      <c r="G131" s="20">
        <v>243</v>
      </c>
      <c r="H131" s="20">
        <v>287</v>
      </c>
      <c r="I131" s="20">
        <v>0</v>
      </c>
    </row>
    <row r="132" spans="1:9" ht="12.75" customHeight="1">
      <c r="A132" s="14" t="s">
        <v>234</v>
      </c>
      <c r="B132" s="15" t="s">
        <v>235</v>
      </c>
      <c r="C132" s="16">
        <v>1373</v>
      </c>
      <c r="D132" s="16">
        <v>156</v>
      </c>
      <c r="E132" s="16">
        <v>79</v>
      </c>
      <c r="F132" s="20">
        <v>946</v>
      </c>
      <c r="G132" s="20">
        <v>90</v>
      </c>
      <c r="H132" s="20">
        <v>80</v>
      </c>
      <c r="I132" s="20">
        <v>0</v>
      </c>
    </row>
    <row r="133" spans="1:9" ht="12.75" customHeight="1">
      <c r="A133" s="14" t="s">
        <v>236</v>
      </c>
      <c r="B133" s="15" t="s">
        <v>237</v>
      </c>
      <c r="C133" s="16">
        <v>1121</v>
      </c>
      <c r="D133" s="16">
        <v>179</v>
      </c>
      <c r="E133" s="16">
        <v>158</v>
      </c>
      <c r="F133" s="20">
        <v>722</v>
      </c>
      <c r="G133" s="20">
        <v>179</v>
      </c>
      <c r="H133" s="20">
        <v>166</v>
      </c>
      <c r="I133" s="20">
        <v>0</v>
      </c>
    </row>
    <row r="134" spans="1:9" ht="12.75" customHeight="1">
      <c r="A134" s="14" t="s">
        <v>238</v>
      </c>
      <c r="B134" s="15" t="s">
        <v>239</v>
      </c>
      <c r="C134" s="16">
        <v>1103</v>
      </c>
      <c r="D134" s="16">
        <v>180</v>
      </c>
      <c r="E134" s="16">
        <v>159</v>
      </c>
      <c r="F134" s="20">
        <v>600</v>
      </c>
      <c r="G134" s="20">
        <v>175</v>
      </c>
      <c r="H134" s="20">
        <v>82</v>
      </c>
      <c r="I134" s="20">
        <v>0</v>
      </c>
    </row>
    <row r="135" spans="1:9" ht="12.75" customHeight="1">
      <c r="A135" s="21"/>
      <c r="B135" s="18" t="s">
        <v>240</v>
      </c>
      <c r="C135" s="19">
        <f aca="true" t="shared" si="18" ref="C135:I135">SUM(C126:C134)</f>
        <v>13721</v>
      </c>
      <c r="D135" s="19">
        <f t="shared" si="18"/>
        <v>4456</v>
      </c>
      <c r="E135" s="19">
        <f t="shared" si="18"/>
        <v>2558</v>
      </c>
      <c r="F135" s="19">
        <f t="shared" si="18"/>
        <v>6768</v>
      </c>
      <c r="G135" s="19">
        <f t="shared" si="18"/>
        <v>1237</v>
      </c>
      <c r="H135" s="19">
        <f t="shared" si="18"/>
        <v>955</v>
      </c>
      <c r="I135" s="19">
        <f t="shared" si="18"/>
        <v>4</v>
      </c>
    </row>
    <row r="136" spans="1:9" ht="12.75" customHeight="1">
      <c r="A136" s="14" t="s">
        <v>241</v>
      </c>
      <c r="B136" s="15" t="s">
        <v>242</v>
      </c>
      <c r="C136" s="16">
        <v>2287</v>
      </c>
      <c r="D136" s="16">
        <v>315</v>
      </c>
      <c r="E136" s="16">
        <v>211</v>
      </c>
      <c r="F136" s="20">
        <v>1170</v>
      </c>
      <c r="G136" s="20">
        <v>308</v>
      </c>
      <c r="H136" s="20">
        <v>222</v>
      </c>
      <c r="I136" s="20">
        <v>0</v>
      </c>
    </row>
    <row r="137" spans="1:9" ht="12.75" customHeight="1">
      <c r="A137" s="14" t="s">
        <v>243</v>
      </c>
      <c r="B137" s="15" t="s">
        <v>244</v>
      </c>
      <c r="C137" s="16">
        <v>0</v>
      </c>
      <c r="D137" s="16">
        <v>0</v>
      </c>
      <c r="E137" s="16">
        <v>0</v>
      </c>
      <c r="F137" s="20">
        <v>0</v>
      </c>
      <c r="G137" s="20">
        <v>0</v>
      </c>
      <c r="H137" s="20">
        <v>1</v>
      </c>
      <c r="I137" s="20">
        <v>0</v>
      </c>
    </row>
    <row r="138" spans="1:9" ht="12.75" customHeight="1">
      <c r="A138" s="14" t="s">
        <v>245</v>
      </c>
      <c r="B138" s="15" t="s">
        <v>246</v>
      </c>
      <c r="C138" s="16">
        <v>0</v>
      </c>
      <c r="D138" s="16">
        <v>0</v>
      </c>
      <c r="E138" s="16">
        <v>0</v>
      </c>
      <c r="F138" s="20">
        <v>0</v>
      </c>
      <c r="G138" s="20">
        <v>0</v>
      </c>
      <c r="H138" s="20">
        <v>0</v>
      </c>
      <c r="I138" s="20">
        <v>0</v>
      </c>
    </row>
    <row r="139" spans="1:9" ht="12.75" customHeight="1">
      <c r="A139" s="14" t="s">
        <v>247</v>
      </c>
      <c r="B139" s="15" t="s">
        <v>248</v>
      </c>
      <c r="C139" s="16">
        <v>1107</v>
      </c>
      <c r="D139" s="16">
        <v>143</v>
      </c>
      <c r="E139" s="16">
        <v>33</v>
      </c>
      <c r="F139" s="20">
        <v>243</v>
      </c>
      <c r="G139" s="20">
        <v>227</v>
      </c>
      <c r="H139" s="20">
        <v>9</v>
      </c>
      <c r="I139" s="20">
        <v>0</v>
      </c>
    </row>
    <row r="140" spans="1:9" ht="12.75" customHeight="1">
      <c r="A140" s="14" t="s">
        <v>249</v>
      </c>
      <c r="B140" s="15" t="s">
        <v>250</v>
      </c>
      <c r="C140" s="16">
        <v>0</v>
      </c>
      <c r="D140" s="16">
        <v>0</v>
      </c>
      <c r="E140" s="16">
        <v>0</v>
      </c>
      <c r="F140" s="20">
        <v>0</v>
      </c>
      <c r="G140" s="20">
        <v>0</v>
      </c>
      <c r="H140" s="20">
        <v>0</v>
      </c>
      <c r="I140" s="20">
        <v>0</v>
      </c>
    </row>
    <row r="141" spans="1:9" ht="12.75" customHeight="1">
      <c r="A141" s="14" t="s">
        <v>251</v>
      </c>
      <c r="B141" s="15" t="s">
        <v>252</v>
      </c>
      <c r="C141" s="16">
        <v>0</v>
      </c>
      <c r="D141" s="16">
        <v>0</v>
      </c>
      <c r="E141" s="16">
        <v>0</v>
      </c>
      <c r="F141" s="20">
        <v>0</v>
      </c>
      <c r="G141" s="20">
        <v>0</v>
      </c>
      <c r="H141" s="20">
        <v>0</v>
      </c>
      <c r="I141" s="20">
        <v>0</v>
      </c>
    </row>
    <row r="142" spans="1:9" ht="12.75" customHeight="1">
      <c r="A142" s="14" t="s">
        <v>253</v>
      </c>
      <c r="B142" s="15" t="s">
        <v>254</v>
      </c>
      <c r="C142" s="16">
        <v>547</v>
      </c>
      <c r="D142" s="16">
        <v>166</v>
      </c>
      <c r="E142" s="16">
        <v>40</v>
      </c>
      <c r="F142" s="20">
        <v>141</v>
      </c>
      <c r="G142" s="20">
        <v>72</v>
      </c>
      <c r="H142" s="20">
        <v>9</v>
      </c>
      <c r="I142" s="20">
        <v>0</v>
      </c>
    </row>
    <row r="143" spans="1:9" ht="12.75" customHeight="1">
      <c r="A143" s="14" t="s">
        <v>255</v>
      </c>
      <c r="B143" s="15" t="s">
        <v>256</v>
      </c>
      <c r="C143" s="16">
        <v>2004</v>
      </c>
      <c r="D143" s="16">
        <v>406</v>
      </c>
      <c r="E143" s="16">
        <v>277</v>
      </c>
      <c r="F143" s="20">
        <v>572</v>
      </c>
      <c r="G143" s="20">
        <v>636</v>
      </c>
      <c r="H143" s="20">
        <v>84</v>
      </c>
      <c r="I143" s="20">
        <v>1</v>
      </c>
    </row>
    <row r="144" spans="1:9" ht="14.25" customHeight="1">
      <c r="A144" s="14" t="s">
        <v>257</v>
      </c>
      <c r="B144" s="15" t="s">
        <v>258</v>
      </c>
      <c r="C144" s="16">
        <v>1728</v>
      </c>
      <c r="D144" s="16">
        <v>52</v>
      </c>
      <c r="E144" s="16">
        <v>52</v>
      </c>
      <c r="F144" s="20">
        <v>284</v>
      </c>
      <c r="G144" s="20">
        <v>530</v>
      </c>
      <c r="H144" s="20">
        <v>6</v>
      </c>
      <c r="I144" s="20">
        <v>0</v>
      </c>
    </row>
    <row r="145" spans="1:9" ht="14.25" customHeight="1">
      <c r="A145" s="21"/>
      <c r="B145" s="18" t="s">
        <v>259</v>
      </c>
      <c r="C145" s="28">
        <f aca="true" t="shared" si="19" ref="C145:I145">SUM(C136:C144)</f>
        <v>7673</v>
      </c>
      <c r="D145" s="28">
        <f t="shared" si="19"/>
        <v>1082</v>
      </c>
      <c r="E145" s="28">
        <f t="shared" si="19"/>
        <v>613</v>
      </c>
      <c r="F145" s="28">
        <f t="shared" si="19"/>
        <v>2410</v>
      </c>
      <c r="G145" s="28">
        <f t="shared" si="19"/>
        <v>1773</v>
      </c>
      <c r="H145" s="28">
        <f t="shared" si="19"/>
        <v>331</v>
      </c>
      <c r="I145" s="28">
        <f t="shared" si="19"/>
        <v>1</v>
      </c>
    </row>
    <row r="146" spans="1:9" ht="14.25" customHeight="1">
      <c r="A146" s="14" t="s">
        <v>260</v>
      </c>
      <c r="B146" s="29" t="s">
        <v>261</v>
      </c>
      <c r="C146" s="20">
        <f aca="true" t="shared" si="20" ref="C146:I146">C145+C135+C125+C119+C116+C109+C103+C98+C95+C89+C86+C80+C69+C59+C51+C46+C43+C30+C25+C23</f>
        <v>224661</v>
      </c>
      <c r="D146" s="20">
        <f t="shared" si="20"/>
        <v>133915</v>
      </c>
      <c r="E146" s="20">
        <f t="shared" si="20"/>
        <v>61073</v>
      </c>
      <c r="F146" s="20">
        <f t="shared" si="20"/>
        <v>19836</v>
      </c>
      <c r="G146" s="20">
        <f t="shared" si="20"/>
        <v>29697</v>
      </c>
      <c r="H146" s="20">
        <f t="shared" si="20"/>
        <v>26525</v>
      </c>
      <c r="I146" s="20">
        <f t="shared" si="20"/>
        <v>80</v>
      </c>
    </row>
  </sheetData>
  <sheetProtection selectLockedCells="1" selectUnlockedCells="1"/>
  <mergeCells count="23">
    <mergeCell ref="A1:C1"/>
    <mergeCell ref="D1:H1"/>
    <mergeCell ref="A2:C2"/>
    <mergeCell ref="A3:C3"/>
    <mergeCell ref="D3:H3"/>
    <mergeCell ref="A4:C4"/>
    <mergeCell ref="D4:H4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C12:C13"/>
    <mergeCell ref="D12:D13"/>
    <mergeCell ref="F12:F13"/>
    <mergeCell ref="G12:G13"/>
    <mergeCell ref="H12:H13"/>
    <mergeCell ref="I12:I13"/>
  </mergeCells>
  <printOptions horizontalCentered="1" verticalCentered="1"/>
  <pageMargins left="0.2361111111111111" right="0.2361111111111111" top="0.19652777777777777" bottom="0.5118055555555555" header="0.5118055555555555" footer="0.511805555555555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zoomScalePageLayoutView="0" workbookViewId="0" topLeftCell="A1">
      <selection activeCell="A15" sqref="A15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9" width="15.83203125" style="1" customWidth="1"/>
    <col min="10" max="19" width="8.83203125" style="0" customWidth="1"/>
  </cols>
  <sheetData>
    <row r="1" spans="1:9" ht="15.75" customHeight="1">
      <c r="A1" s="39" t="s">
        <v>263</v>
      </c>
      <c r="B1" s="40"/>
      <c r="C1" s="40"/>
      <c r="D1" s="41" t="s">
        <v>0</v>
      </c>
      <c r="E1" s="41"/>
      <c r="F1" s="41"/>
      <c r="G1" s="41"/>
      <c r="H1" s="41"/>
      <c r="I1" s="42"/>
    </row>
    <row r="2" spans="1:9" ht="12" customHeight="1">
      <c r="A2" s="43" t="s">
        <v>264</v>
      </c>
      <c r="B2" s="44"/>
      <c r="C2" s="44"/>
      <c r="D2" s="45"/>
      <c r="E2" s="46"/>
      <c r="F2" s="45"/>
      <c r="G2" s="45"/>
      <c r="H2" s="45"/>
      <c r="I2" s="47"/>
    </row>
    <row r="3" spans="1:9" ht="10.5" customHeight="1">
      <c r="A3" s="43"/>
      <c r="B3" s="44"/>
      <c r="C3" s="44"/>
      <c r="D3" s="48" t="s">
        <v>1</v>
      </c>
      <c r="E3" s="48"/>
      <c r="F3" s="48"/>
      <c r="G3" s="48"/>
      <c r="H3" s="48"/>
      <c r="I3" s="49"/>
    </row>
    <row r="4" spans="1:9" ht="12.75" customHeight="1">
      <c r="A4" s="50" t="s">
        <v>2</v>
      </c>
      <c r="B4" s="51"/>
      <c r="C4" s="51"/>
      <c r="D4" s="44" t="s">
        <v>3</v>
      </c>
      <c r="E4" s="44"/>
      <c r="F4" s="44"/>
      <c r="G4" s="44"/>
      <c r="H4" s="44"/>
      <c r="I4" s="47"/>
    </row>
    <row r="5" spans="1:9" ht="12.75" customHeight="1">
      <c r="A5" s="52"/>
      <c r="B5" s="45"/>
      <c r="C5" s="45"/>
      <c r="D5" s="53"/>
      <c r="E5" s="45"/>
      <c r="F5" s="45"/>
      <c r="G5" s="45"/>
      <c r="H5" s="45"/>
      <c r="I5" s="54"/>
    </row>
    <row r="6" spans="1:9" ht="12.75" customHeight="1">
      <c r="A6" s="52"/>
      <c r="B6" s="45"/>
      <c r="C6" s="55"/>
      <c r="D6" s="55"/>
      <c r="E6" s="55"/>
      <c r="F6" s="55"/>
      <c r="G6" s="55"/>
      <c r="H6" s="55"/>
      <c r="I6" s="47"/>
    </row>
    <row r="7" spans="1:9" ht="12.75" customHeight="1">
      <c r="A7" s="52"/>
      <c r="B7" s="45"/>
      <c r="C7" s="55"/>
      <c r="D7" s="55"/>
      <c r="E7" s="55"/>
      <c r="F7" s="44" t="s">
        <v>4</v>
      </c>
      <c r="G7" s="44"/>
      <c r="H7" s="44"/>
      <c r="I7" s="56"/>
    </row>
    <row r="8" spans="1:9" ht="15" customHeight="1">
      <c r="A8" s="57"/>
      <c r="B8" s="55"/>
      <c r="C8" s="55"/>
      <c r="D8" s="55"/>
      <c r="E8" s="55"/>
      <c r="F8" s="44" t="s">
        <v>262</v>
      </c>
      <c r="G8" s="44"/>
      <c r="H8" s="44"/>
      <c r="I8" s="56"/>
    </row>
    <row r="9" spans="1:9" ht="15" customHeight="1">
      <c r="A9" s="58"/>
      <c r="B9" s="59"/>
      <c r="C9" s="59"/>
      <c r="D9" s="59"/>
      <c r="E9" s="59"/>
      <c r="F9" s="55"/>
      <c r="G9" s="55"/>
      <c r="H9" s="55"/>
      <c r="I9" s="47"/>
    </row>
    <row r="10" spans="1:9" ht="4.5" customHeight="1">
      <c r="A10" s="60"/>
      <c r="B10" s="61"/>
      <c r="C10" s="61"/>
      <c r="D10" s="61"/>
      <c r="E10" s="61"/>
      <c r="F10" s="61"/>
      <c r="G10" s="61"/>
      <c r="H10" s="61"/>
      <c r="I10" s="62"/>
    </row>
    <row r="11" spans="1:19" s="2" customFormat="1" ht="17.25" customHeight="1">
      <c r="A11" s="34" t="s">
        <v>6</v>
      </c>
      <c r="B11" s="34"/>
      <c r="C11" s="35" t="s">
        <v>7</v>
      </c>
      <c r="D11" s="35"/>
      <c r="E11" s="36" t="s">
        <v>8</v>
      </c>
      <c r="F11" s="37" t="s">
        <v>9</v>
      </c>
      <c r="G11" s="37"/>
      <c r="H11" s="38" t="s">
        <v>10</v>
      </c>
      <c r="I11" s="38"/>
      <c r="K11"/>
      <c r="L11"/>
      <c r="M11"/>
      <c r="N11"/>
      <c r="O11"/>
      <c r="P11"/>
      <c r="Q11"/>
      <c r="R11"/>
      <c r="S11"/>
    </row>
    <row r="12" spans="1:9" ht="12.75" customHeight="1">
      <c r="A12" s="33" t="s">
        <v>11</v>
      </c>
      <c r="B12" s="31" t="s">
        <v>12</v>
      </c>
      <c r="C12" s="30" t="s">
        <v>13</v>
      </c>
      <c r="D12" s="31" t="s">
        <v>14</v>
      </c>
      <c r="E12" s="32"/>
      <c r="F12" s="30" t="s">
        <v>15</v>
      </c>
      <c r="G12" s="31" t="s">
        <v>16</v>
      </c>
      <c r="H12" s="30" t="s">
        <v>13</v>
      </c>
      <c r="I12" s="31" t="s">
        <v>17</v>
      </c>
    </row>
    <row r="13" spans="1:9" ht="12.75" customHeight="1">
      <c r="A13" s="33"/>
      <c r="B13" s="31"/>
      <c r="C13" s="30"/>
      <c r="D13" s="31"/>
      <c r="E13" s="32"/>
      <c r="F13" s="30"/>
      <c r="G13" s="31"/>
      <c r="H13" s="30"/>
      <c r="I13" s="31"/>
    </row>
    <row r="14" spans="1:9" s="10" customFormat="1" ht="10.5" customHeight="1">
      <c r="A14" s="3">
        <v>1</v>
      </c>
      <c r="B14" s="4">
        <v>2</v>
      </c>
      <c r="C14" s="5">
        <v>3</v>
      </c>
      <c r="D14" s="6">
        <v>4</v>
      </c>
      <c r="E14" s="4">
        <v>5</v>
      </c>
      <c r="F14" s="5">
        <v>6</v>
      </c>
      <c r="G14" s="7">
        <v>7</v>
      </c>
      <c r="H14" s="8">
        <v>8</v>
      </c>
      <c r="I14" s="9">
        <v>10</v>
      </c>
    </row>
    <row r="15" spans="1:9" ht="12.75" customHeight="1">
      <c r="A15" s="11" t="s">
        <v>18</v>
      </c>
      <c r="B15" s="12" t="s">
        <v>19</v>
      </c>
      <c r="C15" s="13">
        <v>16984</v>
      </c>
      <c r="D15" s="13">
        <v>6860</v>
      </c>
      <c r="E15" s="13">
        <v>4514</v>
      </c>
      <c r="F15" s="13">
        <v>304</v>
      </c>
      <c r="G15" s="13">
        <v>7688</v>
      </c>
      <c r="H15" s="13">
        <v>2026</v>
      </c>
      <c r="I15" s="13">
        <v>4</v>
      </c>
    </row>
    <row r="16" spans="1:9" ht="12.75" customHeight="1">
      <c r="A16" s="14" t="s">
        <v>20</v>
      </c>
      <c r="B16" s="15" t="s">
        <v>21</v>
      </c>
      <c r="C16" s="16">
        <v>5566</v>
      </c>
      <c r="D16" s="16">
        <v>1993</v>
      </c>
      <c r="E16" s="16">
        <v>1993</v>
      </c>
      <c r="F16" s="16">
        <v>264</v>
      </c>
      <c r="G16" s="16">
        <v>2866</v>
      </c>
      <c r="H16" s="16">
        <v>334</v>
      </c>
      <c r="I16" s="16">
        <v>2</v>
      </c>
    </row>
    <row r="17" spans="1:9" ht="12.75" customHeight="1">
      <c r="A17" s="14" t="s">
        <v>22</v>
      </c>
      <c r="B17" s="15" t="s">
        <v>23</v>
      </c>
      <c r="C17" s="16">
        <v>1881</v>
      </c>
      <c r="D17" s="16">
        <v>580</v>
      </c>
      <c r="E17" s="16">
        <v>565</v>
      </c>
      <c r="F17" s="16">
        <v>243</v>
      </c>
      <c r="G17" s="16">
        <v>875</v>
      </c>
      <c r="H17" s="16">
        <v>240</v>
      </c>
      <c r="I17" s="16">
        <v>1</v>
      </c>
    </row>
    <row r="18" spans="1:9" ht="12.75" customHeight="1">
      <c r="A18" s="14" t="s">
        <v>24</v>
      </c>
      <c r="B18" s="15" t="s">
        <v>25</v>
      </c>
      <c r="C18" s="16">
        <v>20839</v>
      </c>
      <c r="D18" s="16">
        <v>5763</v>
      </c>
      <c r="E18" s="16">
        <v>2526</v>
      </c>
      <c r="F18" s="16">
        <v>1367</v>
      </c>
      <c r="G18" s="16">
        <v>9948</v>
      </c>
      <c r="H18" s="16">
        <v>5402</v>
      </c>
      <c r="I18" s="16">
        <v>3</v>
      </c>
    </row>
    <row r="19" spans="1:9" ht="12.75" customHeight="1">
      <c r="A19" s="14" t="s">
        <v>26</v>
      </c>
      <c r="B19" s="15" t="s">
        <v>27</v>
      </c>
      <c r="C19" s="16">
        <v>12714</v>
      </c>
      <c r="D19" s="16">
        <v>5122</v>
      </c>
      <c r="E19" s="16">
        <v>4530</v>
      </c>
      <c r="F19" s="16">
        <v>105</v>
      </c>
      <c r="G19" s="16">
        <v>1773</v>
      </c>
      <c r="H19" s="16">
        <v>512</v>
      </c>
      <c r="I19" s="16">
        <v>2</v>
      </c>
    </row>
    <row r="20" spans="1:9" ht="12.75" customHeight="1">
      <c r="A20" s="14" t="s">
        <v>28</v>
      </c>
      <c r="B20" s="15" t="s">
        <v>29</v>
      </c>
      <c r="C20" s="16">
        <v>63159</v>
      </c>
      <c r="D20" s="16">
        <v>33727</v>
      </c>
      <c r="E20" s="16">
        <v>23209</v>
      </c>
      <c r="F20" s="16">
        <v>2000</v>
      </c>
      <c r="G20" s="16">
        <v>18133</v>
      </c>
      <c r="H20" s="16">
        <v>12126</v>
      </c>
      <c r="I20" s="16">
        <v>15</v>
      </c>
    </row>
    <row r="21" spans="1:9" ht="12.75" customHeight="1">
      <c r="A21" s="14" t="s">
        <v>30</v>
      </c>
      <c r="B21" s="15" t="s">
        <v>31</v>
      </c>
      <c r="C21" s="16">
        <v>2061</v>
      </c>
      <c r="D21" s="16">
        <v>865</v>
      </c>
      <c r="E21" s="16">
        <v>865</v>
      </c>
      <c r="F21" s="16">
        <v>93</v>
      </c>
      <c r="G21" s="16">
        <v>996</v>
      </c>
      <c r="H21" s="16">
        <v>157</v>
      </c>
      <c r="I21" s="16">
        <v>1</v>
      </c>
    </row>
    <row r="22" spans="1:9" ht="12.75" customHeight="1">
      <c r="A22" s="14" t="s">
        <v>32</v>
      </c>
      <c r="B22" s="15" t="s">
        <v>33</v>
      </c>
      <c r="C22" s="16">
        <v>3792</v>
      </c>
      <c r="D22" s="16">
        <v>2340</v>
      </c>
      <c r="E22" s="16">
        <v>2340</v>
      </c>
      <c r="F22" s="16">
        <v>147</v>
      </c>
      <c r="G22" s="16">
        <v>1199</v>
      </c>
      <c r="H22" s="16">
        <v>880</v>
      </c>
      <c r="I22" s="16">
        <v>0</v>
      </c>
    </row>
    <row r="23" spans="1:9" ht="12.75" customHeight="1">
      <c r="A23" s="17"/>
      <c r="B23" s="18" t="s">
        <v>34</v>
      </c>
      <c r="C23" s="19">
        <f aca="true" t="shared" si="0" ref="C23:I23">SUM(C15:C22)</f>
        <v>126996</v>
      </c>
      <c r="D23" s="19">
        <f t="shared" si="0"/>
        <v>57250</v>
      </c>
      <c r="E23" s="19">
        <f t="shared" si="0"/>
        <v>40542</v>
      </c>
      <c r="F23" s="19">
        <f t="shared" si="0"/>
        <v>4523</v>
      </c>
      <c r="G23" s="19">
        <f t="shared" si="0"/>
        <v>43478</v>
      </c>
      <c r="H23" s="19">
        <f t="shared" si="0"/>
        <v>21677</v>
      </c>
      <c r="I23" s="19">
        <f t="shared" si="0"/>
        <v>28</v>
      </c>
    </row>
    <row r="24" spans="1:9" ht="14.25" customHeight="1">
      <c r="A24" s="14" t="s">
        <v>35</v>
      </c>
      <c r="B24" s="15" t="s">
        <v>36</v>
      </c>
      <c r="C24" s="20">
        <v>6433</v>
      </c>
      <c r="D24" s="20">
        <v>420</v>
      </c>
      <c r="E24" s="20">
        <v>335</v>
      </c>
      <c r="F24" s="20">
        <v>305</v>
      </c>
      <c r="G24" s="20">
        <v>1804</v>
      </c>
      <c r="H24" s="20">
        <v>201</v>
      </c>
      <c r="I24" s="20">
        <v>2</v>
      </c>
    </row>
    <row r="25" spans="1:9" ht="14.25" customHeight="1">
      <c r="A25" s="21"/>
      <c r="B25" s="18" t="s">
        <v>37</v>
      </c>
      <c r="C25" s="19">
        <f aca="true" t="shared" si="1" ref="C25:I25">SUM(C24)</f>
        <v>6433</v>
      </c>
      <c r="D25" s="19">
        <f t="shared" si="1"/>
        <v>420</v>
      </c>
      <c r="E25" s="19">
        <f t="shared" si="1"/>
        <v>335</v>
      </c>
      <c r="F25" s="19">
        <f t="shared" si="1"/>
        <v>305</v>
      </c>
      <c r="G25" s="19">
        <f t="shared" si="1"/>
        <v>1804</v>
      </c>
      <c r="H25" s="19">
        <f t="shared" si="1"/>
        <v>201</v>
      </c>
      <c r="I25" s="19">
        <f t="shared" si="1"/>
        <v>2</v>
      </c>
    </row>
    <row r="26" spans="1:9" ht="12.75" customHeight="1">
      <c r="A26" s="14" t="s">
        <v>38</v>
      </c>
      <c r="B26" s="15" t="s">
        <v>39</v>
      </c>
      <c r="C26" s="20">
        <v>12870</v>
      </c>
      <c r="D26" s="20">
        <v>8193</v>
      </c>
      <c r="E26" s="20">
        <v>2384</v>
      </c>
      <c r="F26" s="20">
        <v>896</v>
      </c>
      <c r="G26" s="20">
        <v>1132</v>
      </c>
      <c r="H26" s="20">
        <v>1634</v>
      </c>
      <c r="I26" s="20">
        <v>13</v>
      </c>
    </row>
    <row r="27" spans="1:9" ht="12.75" customHeight="1">
      <c r="A27" s="14" t="s">
        <v>40</v>
      </c>
      <c r="B27" s="15" t="s">
        <v>41</v>
      </c>
      <c r="C27" s="20">
        <v>7731</v>
      </c>
      <c r="D27" s="20">
        <v>281</v>
      </c>
      <c r="E27" s="20">
        <v>281</v>
      </c>
      <c r="F27" s="20">
        <v>862</v>
      </c>
      <c r="G27" s="20">
        <v>5078</v>
      </c>
      <c r="H27" s="20">
        <v>105</v>
      </c>
      <c r="I27" s="20">
        <v>3</v>
      </c>
    </row>
    <row r="28" spans="1:9" ht="12.75" customHeight="1">
      <c r="A28" s="14" t="s">
        <v>42</v>
      </c>
      <c r="B28" s="15" t="s">
        <v>43</v>
      </c>
      <c r="C28" s="20">
        <v>1877</v>
      </c>
      <c r="D28" s="20">
        <v>1591</v>
      </c>
      <c r="E28" s="20">
        <v>1586</v>
      </c>
      <c r="F28" s="20">
        <v>65</v>
      </c>
      <c r="G28" s="20">
        <v>140</v>
      </c>
      <c r="H28" s="20">
        <v>249</v>
      </c>
      <c r="I28" s="20">
        <v>4</v>
      </c>
    </row>
    <row r="29" spans="1:9" ht="12.75" customHeight="1">
      <c r="A29" s="14" t="s">
        <v>44</v>
      </c>
      <c r="B29" s="15" t="s">
        <v>45</v>
      </c>
      <c r="C29" s="20">
        <v>5182</v>
      </c>
      <c r="D29" s="20">
        <v>915</v>
      </c>
      <c r="E29" s="20">
        <v>332</v>
      </c>
      <c r="F29" s="20">
        <v>246</v>
      </c>
      <c r="G29" s="20">
        <v>3374</v>
      </c>
      <c r="H29" s="20">
        <v>1160</v>
      </c>
      <c r="I29" s="20">
        <v>4</v>
      </c>
    </row>
    <row r="30" spans="1:9" ht="12.75" customHeight="1">
      <c r="A30" s="17"/>
      <c r="B30" s="18" t="s">
        <v>46</v>
      </c>
      <c r="C30" s="19">
        <f aca="true" t="shared" si="2" ref="C30:I30">SUM(C26:C29)</f>
        <v>27660</v>
      </c>
      <c r="D30" s="19">
        <f t="shared" si="2"/>
        <v>10980</v>
      </c>
      <c r="E30" s="19">
        <f t="shared" si="2"/>
        <v>4583</v>
      </c>
      <c r="F30" s="19">
        <f t="shared" si="2"/>
        <v>2069</v>
      </c>
      <c r="G30" s="19">
        <f t="shared" si="2"/>
        <v>9724</v>
      </c>
      <c r="H30" s="19">
        <f t="shared" si="2"/>
        <v>3148</v>
      </c>
      <c r="I30" s="19">
        <f t="shared" si="2"/>
        <v>24</v>
      </c>
    </row>
    <row r="31" spans="1:9" ht="12.75" customHeight="1">
      <c r="A31" s="14" t="s">
        <v>47</v>
      </c>
      <c r="B31" s="15" t="s">
        <v>48</v>
      </c>
      <c r="C31" s="20">
        <v>20410</v>
      </c>
      <c r="D31" s="20">
        <v>6018</v>
      </c>
      <c r="E31" s="20">
        <v>5095</v>
      </c>
      <c r="F31" s="20">
        <v>710</v>
      </c>
      <c r="G31" s="20">
        <v>6293</v>
      </c>
      <c r="H31" s="20">
        <v>3736</v>
      </c>
      <c r="I31" s="20">
        <v>6</v>
      </c>
    </row>
    <row r="32" spans="1:9" ht="12.75" customHeight="1">
      <c r="A32" s="14" t="s">
        <v>49</v>
      </c>
      <c r="B32" s="15" t="s">
        <v>50</v>
      </c>
      <c r="C32" s="20">
        <v>35023</v>
      </c>
      <c r="D32" s="20">
        <v>20854</v>
      </c>
      <c r="E32" s="20">
        <v>18588</v>
      </c>
      <c r="F32" s="20">
        <v>703</v>
      </c>
      <c r="G32" s="20">
        <v>7665</v>
      </c>
      <c r="H32" s="20">
        <v>8780</v>
      </c>
      <c r="I32" s="20">
        <v>10</v>
      </c>
    </row>
    <row r="33" spans="1:9" ht="12.75" customHeight="1">
      <c r="A33" s="14" t="s">
        <v>51</v>
      </c>
      <c r="B33" s="15" t="s">
        <v>52</v>
      </c>
      <c r="C33" s="20">
        <v>4068</v>
      </c>
      <c r="D33" s="20">
        <v>1189</v>
      </c>
      <c r="E33" s="20">
        <v>1123</v>
      </c>
      <c r="F33" s="20">
        <v>296</v>
      </c>
      <c r="G33" s="20">
        <v>1242</v>
      </c>
      <c r="H33" s="20">
        <v>2331</v>
      </c>
      <c r="I33" s="20">
        <v>4</v>
      </c>
    </row>
    <row r="34" spans="1:9" ht="12.75" customHeight="1">
      <c r="A34" s="14" t="s">
        <v>53</v>
      </c>
      <c r="B34" s="15" t="s">
        <v>54</v>
      </c>
      <c r="C34" s="20">
        <v>10538</v>
      </c>
      <c r="D34" s="20">
        <v>7269</v>
      </c>
      <c r="E34" s="20">
        <v>1995</v>
      </c>
      <c r="F34" s="20">
        <v>144</v>
      </c>
      <c r="G34" s="20">
        <v>1547</v>
      </c>
      <c r="H34" s="20">
        <v>2634</v>
      </c>
      <c r="I34" s="20">
        <v>2</v>
      </c>
    </row>
    <row r="35" spans="1:9" ht="12.75" customHeight="1">
      <c r="A35" s="14" t="s">
        <v>55</v>
      </c>
      <c r="B35" s="15" t="s">
        <v>56</v>
      </c>
      <c r="C35" s="20">
        <v>3535</v>
      </c>
      <c r="D35" s="20">
        <v>1683</v>
      </c>
      <c r="E35" s="20">
        <v>1683</v>
      </c>
      <c r="F35" s="20">
        <v>156</v>
      </c>
      <c r="G35" s="20">
        <v>616</v>
      </c>
      <c r="H35" s="20">
        <v>1383</v>
      </c>
      <c r="I35" s="20">
        <v>2</v>
      </c>
    </row>
    <row r="36" spans="1:9" ht="12.75" customHeight="1">
      <c r="A36" s="14" t="s">
        <v>57</v>
      </c>
      <c r="B36" s="15" t="s">
        <v>58</v>
      </c>
      <c r="C36" s="20">
        <v>3294</v>
      </c>
      <c r="D36" s="20">
        <v>1573</v>
      </c>
      <c r="E36" s="20">
        <v>1383</v>
      </c>
      <c r="F36" s="20">
        <v>127</v>
      </c>
      <c r="G36" s="20">
        <v>1028</v>
      </c>
      <c r="H36" s="20">
        <v>2430</v>
      </c>
      <c r="I36" s="20">
        <v>2</v>
      </c>
    </row>
    <row r="37" spans="1:9" ht="12.75" customHeight="1">
      <c r="A37" s="14" t="s">
        <v>59</v>
      </c>
      <c r="B37" s="15" t="s">
        <v>60</v>
      </c>
      <c r="C37" s="20">
        <v>14111</v>
      </c>
      <c r="D37" s="20">
        <v>9875</v>
      </c>
      <c r="E37" s="20">
        <v>3768</v>
      </c>
      <c r="F37" s="20">
        <v>216</v>
      </c>
      <c r="G37" s="20">
        <v>2843</v>
      </c>
      <c r="H37" s="20">
        <v>4186</v>
      </c>
      <c r="I37" s="20">
        <v>2</v>
      </c>
    </row>
    <row r="38" spans="1:9" ht="12.75" customHeight="1">
      <c r="A38" s="14" t="s">
        <v>61</v>
      </c>
      <c r="B38" s="15" t="s">
        <v>62</v>
      </c>
      <c r="C38" s="20">
        <v>28635</v>
      </c>
      <c r="D38" s="20">
        <v>18450</v>
      </c>
      <c r="E38" s="20">
        <v>14580</v>
      </c>
      <c r="F38" s="20">
        <v>533</v>
      </c>
      <c r="G38" s="20">
        <v>3433</v>
      </c>
      <c r="H38" s="20">
        <v>14322</v>
      </c>
      <c r="I38" s="20">
        <v>24</v>
      </c>
    </row>
    <row r="39" spans="1:9" ht="12.75" customHeight="1">
      <c r="A39" s="14" t="s">
        <v>63</v>
      </c>
      <c r="B39" s="15" t="s">
        <v>64</v>
      </c>
      <c r="C39" s="20">
        <v>6818</v>
      </c>
      <c r="D39" s="20">
        <v>5732</v>
      </c>
      <c r="E39" s="20">
        <v>5636</v>
      </c>
      <c r="F39" s="20">
        <v>251</v>
      </c>
      <c r="G39" s="20">
        <v>559</v>
      </c>
      <c r="H39" s="20">
        <v>3298</v>
      </c>
      <c r="I39" s="20">
        <v>5</v>
      </c>
    </row>
    <row r="40" spans="1:9" ht="12.75" customHeight="1">
      <c r="A40" s="14" t="s">
        <v>65</v>
      </c>
      <c r="B40" s="15" t="s">
        <v>66</v>
      </c>
      <c r="C40" s="20">
        <v>9241</v>
      </c>
      <c r="D40" s="20">
        <v>4181</v>
      </c>
      <c r="E40" s="20">
        <v>3606</v>
      </c>
      <c r="F40" s="20">
        <v>124</v>
      </c>
      <c r="G40" s="20">
        <v>3654</v>
      </c>
      <c r="H40" s="20">
        <v>1939</v>
      </c>
      <c r="I40" s="20">
        <v>3</v>
      </c>
    </row>
    <row r="41" spans="1:9" ht="12.75" customHeight="1">
      <c r="A41" s="14" t="s">
        <v>67</v>
      </c>
      <c r="B41" s="15" t="s">
        <v>68</v>
      </c>
      <c r="C41" s="20">
        <v>5691</v>
      </c>
      <c r="D41" s="20">
        <v>1083</v>
      </c>
      <c r="E41" s="20">
        <v>424</v>
      </c>
      <c r="F41" s="20">
        <v>536</v>
      </c>
      <c r="G41" s="20">
        <v>984</v>
      </c>
      <c r="H41" s="20">
        <v>433</v>
      </c>
      <c r="I41" s="20">
        <v>2</v>
      </c>
    </row>
    <row r="42" spans="1:9" ht="12.75" customHeight="1">
      <c r="A42" s="14" t="s">
        <v>69</v>
      </c>
      <c r="B42" s="15" t="s">
        <v>70</v>
      </c>
      <c r="C42" s="20">
        <v>4797</v>
      </c>
      <c r="D42" s="20">
        <v>2570</v>
      </c>
      <c r="E42" s="20">
        <v>2566</v>
      </c>
      <c r="F42" s="20">
        <v>407</v>
      </c>
      <c r="G42" s="20">
        <v>1308</v>
      </c>
      <c r="H42" s="20">
        <v>2033</v>
      </c>
      <c r="I42" s="20">
        <v>5</v>
      </c>
    </row>
    <row r="43" spans="1:9" ht="12.75" customHeight="1">
      <c r="A43" s="17"/>
      <c r="B43" s="18" t="s">
        <v>71</v>
      </c>
      <c r="C43" s="19">
        <f aca="true" t="shared" si="3" ref="C43:I43">SUM(C31:C42)</f>
        <v>146161</v>
      </c>
      <c r="D43" s="19">
        <f t="shared" si="3"/>
        <v>80477</v>
      </c>
      <c r="E43" s="19">
        <f t="shared" si="3"/>
        <v>60447</v>
      </c>
      <c r="F43" s="19">
        <f t="shared" si="3"/>
        <v>4203</v>
      </c>
      <c r="G43" s="19">
        <f t="shared" si="3"/>
        <v>31172</v>
      </c>
      <c r="H43" s="19">
        <f t="shared" si="3"/>
        <v>47505</v>
      </c>
      <c r="I43" s="19">
        <f t="shared" si="3"/>
        <v>67</v>
      </c>
    </row>
    <row r="44" spans="1:9" ht="12.75" customHeight="1">
      <c r="A44" s="14" t="s">
        <v>72</v>
      </c>
      <c r="B44" s="15" t="s">
        <v>73</v>
      </c>
      <c r="C44" s="20">
        <v>6990</v>
      </c>
      <c r="D44" s="20">
        <v>1190</v>
      </c>
      <c r="E44" s="20">
        <v>947</v>
      </c>
      <c r="F44" s="20">
        <v>1147</v>
      </c>
      <c r="G44" s="20">
        <v>3110</v>
      </c>
      <c r="H44" s="20">
        <v>1505</v>
      </c>
      <c r="I44" s="20">
        <v>5</v>
      </c>
    </row>
    <row r="45" spans="1:9" ht="12.75" customHeight="1">
      <c r="A45" s="14" t="s">
        <v>74</v>
      </c>
      <c r="B45" s="15" t="s">
        <v>75</v>
      </c>
      <c r="C45" s="20">
        <v>13316</v>
      </c>
      <c r="D45" s="20">
        <v>3028</v>
      </c>
      <c r="E45" s="20">
        <v>2837</v>
      </c>
      <c r="F45" s="20">
        <v>1157</v>
      </c>
      <c r="G45" s="20">
        <v>5529</v>
      </c>
      <c r="H45" s="20">
        <v>3015</v>
      </c>
      <c r="I45" s="20">
        <v>6</v>
      </c>
    </row>
    <row r="46" spans="1:9" ht="12.75" customHeight="1">
      <c r="A46" s="17"/>
      <c r="B46" s="18" t="s">
        <v>76</v>
      </c>
      <c r="C46" s="19">
        <f aca="true" t="shared" si="4" ref="C46:I46">SUM(C44:C45)</f>
        <v>20306</v>
      </c>
      <c r="D46" s="19">
        <f t="shared" si="4"/>
        <v>4218</v>
      </c>
      <c r="E46" s="19">
        <f t="shared" si="4"/>
        <v>3784</v>
      </c>
      <c r="F46" s="19">
        <f t="shared" si="4"/>
        <v>2304</v>
      </c>
      <c r="G46" s="19">
        <f t="shared" si="4"/>
        <v>8639</v>
      </c>
      <c r="H46" s="19">
        <f t="shared" si="4"/>
        <v>4520</v>
      </c>
      <c r="I46" s="19">
        <f t="shared" si="4"/>
        <v>11</v>
      </c>
    </row>
    <row r="47" spans="1:9" ht="12.75" customHeight="1">
      <c r="A47" s="22" t="s">
        <v>77</v>
      </c>
      <c r="B47" s="15" t="s">
        <v>78</v>
      </c>
      <c r="C47" s="23">
        <v>491</v>
      </c>
      <c r="D47" s="23">
        <v>166</v>
      </c>
      <c r="E47" s="23">
        <v>114</v>
      </c>
      <c r="F47" s="20">
        <v>63</v>
      </c>
      <c r="G47" s="20">
        <v>187</v>
      </c>
      <c r="H47" s="20">
        <v>431</v>
      </c>
      <c r="I47" s="20">
        <v>1</v>
      </c>
    </row>
    <row r="48" spans="1:9" ht="12.75" customHeight="1">
      <c r="A48" s="22" t="s">
        <v>79</v>
      </c>
      <c r="B48" s="15" t="s">
        <v>80</v>
      </c>
      <c r="C48" s="23">
        <v>6473</v>
      </c>
      <c r="D48" s="23">
        <v>1329</v>
      </c>
      <c r="E48" s="23">
        <v>1085</v>
      </c>
      <c r="F48" s="20">
        <v>479</v>
      </c>
      <c r="G48" s="20">
        <v>4237</v>
      </c>
      <c r="H48" s="20">
        <v>1211</v>
      </c>
      <c r="I48" s="20">
        <v>2</v>
      </c>
    </row>
    <row r="49" spans="1:9" ht="12.75" customHeight="1">
      <c r="A49" s="22" t="s">
        <v>81</v>
      </c>
      <c r="B49" s="15" t="s">
        <v>82</v>
      </c>
      <c r="C49" s="23">
        <v>1282</v>
      </c>
      <c r="D49" s="23">
        <v>292</v>
      </c>
      <c r="E49" s="23">
        <v>292</v>
      </c>
      <c r="F49" s="20">
        <v>181</v>
      </c>
      <c r="G49" s="20">
        <v>530</v>
      </c>
      <c r="H49" s="20">
        <v>211</v>
      </c>
      <c r="I49" s="20">
        <v>0</v>
      </c>
    </row>
    <row r="50" spans="1:9" ht="12.75" customHeight="1">
      <c r="A50" s="22" t="s">
        <v>83</v>
      </c>
      <c r="B50" s="15" t="s">
        <v>84</v>
      </c>
      <c r="C50" s="23">
        <v>23641</v>
      </c>
      <c r="D50" s="23">
        <v>1303</v>
      </c>
      <c r="E50" s="23">
        <v>931</v>
      </c>
      <c r="F50" s="20">
        <v>1986</v>
      </c>
      <c r="G50" s="20">
        <v>17790</v>
      </c>
      <c r="H50" s="20">
        <v>1953</v>
      </c>
      <c r="I50" s="20">
        <v>8</v>
      </c>
    </row>
    <row r="51" spans="1:9" ht="12.75" customHeight="1">
      <c r="A51" s="24"/>
      <c r="B51" s="18" t="s">
        <v>85</v>
      </c>
      <c r="C51" s="19">
        <f aca="true" t="shared" si="5" ref="C51:I51">SUM(C47:C50)</f>
        <v>31887</v>
      </c>
      <c r="D51" s="19">
        <f t="shared" si="5"/>
        <v>3090</v>
      </c>
      <c r="E51" s="19">
        <f t="shared" si="5"/>
        <v>2422</v>
      </c>
      <c r="F51" s="19">
        <f t="shared" si="5"/>
        <v>2709</v>
      </c>
      <c r="G51" s="19">
        <f t="shared" si="5"/>
        <v>22744</v>
      </c>
      <c r="H51" s="19">
        <f t="shared" si="5"/>
        <v>3806</v>
      </c>
      <c r="I51" s="19">
        <f t="shared" si="5"/>
        <v>11</v>
      </c>
    </row>
    <row r="52" spans="1:9" ht="12.75" customHeight="1">
      <c r="A52" s="22" t="s">
        <v>86</v>
      </c>
      <c r="B52" s="15" t="s">
        <v>87</v>
      </c>
      <c r="C52" s="23">
        <v>10676</v>
      </c>
      <c r="D52" s="23">
        <v>1011</v>
      </c>
      <c r="E52" s="23">
        <v>688</v>
      </c>
      <c r="F52" s="20">
        <v>697</v>
      </c>
      <c r="G52" s="20">
        <v>7657</v>
      </c>
      <c r="H52" s="20">
        <v>343</v>
      </c>
      <c r="I52" s="20">
        <v>1</v>
      </c>
    </row>
    <row r="53" spans="1:9" ht="12.75" customHeight="1">
      <c r="A53" s="22" t="s">
        <v>88</v>
      </c>
      <c r="B53" s="15" t="s">
        <v>89</v>
      </c>
      <c r="C53" s="23">
        <v>51035</v>
      </c>
      <c r="D53" s="23">
        <v>33289</v>
      </c>
      <c r="E53" s="23">
        <v>10805</v>
      </c>
      <c r="F53" s="20">
        <v>681</v>
      </c>
      <c r="G53" s="20">
        <v>6977</v>
      </c>
      <c r="H53" s="20">
        <v>3321</v>
      </c>
      <c r="I53" s="20">
        <v>6</v>
      </c>
    </row>
    <row r="54" spans="1:9" ht="12.75" customHeight="1">
      <c r="A54" s="22" t="s">
        <v>90</v>
      </c>
      <c r="B54" s="15" t="s">
        <v>91</v>
      </c>
      <c r="C54" s="23">
        <v>9153</v>
      </c>
      <c r="D54" s="23">
        <v>4318</v>
      </c>
      <c r="E54" s="23">
        <v>1407</v>
      </c>
      <c r="F54" s="20">
        <v>230</v>
      </c>
      <c r="G54" s="20">
        <v>1061</v>
      </c>
      <c r="H54" s="20">
        <v>1029</v>
      </c>
      <c r="I54" s="20">
        <v>0</v>
      </c>
    </row>
    <row r="55" spans="1:9" ht="12.75" customHeight="1">
      <c r="A55" s="22" t="s">
        <v>92</v>
      </c>
      <c r="B55" s="15" t="s">
        <v>93</v>
      </c>
      <c r="C55" s="23">
        <v>18535</v>
      </c>
      <c r="D55" s="23">
        <v>8661</v>
      </c>
      <c r="E55" s="23">
        <v>7669</v>
      </c>
      <c r="F55" s="20">
        <v>837</v>
      </c>
      <c r="G55" s="20">
        <v>6973</v>
      </c>
      <c r="H55" s="20">
        <v>2297</v>
      </c>
      <c r="I55" s="20">
        <v>2</v>
      </c>
    </row>
    <row r="56" spans="1:9" ht="12.75" customHeight="1">
      <c r="A56" s="22" t="s">
        <v>94</v>
      </c>
      <c r="B56" s="15" t="s">
        <v>95</v>
      </c>
      <c r="C56" s="23">
        <v>48219</v>
      </c>
      <c r="D56" s="23">
        <v>33552</v>
      </c>
      <c r="E56" s="23">
        <v>13153</v>
      </c>
      <c r="F56" s="20">
        <v>604</v>
      </c>
      <c r="G56" s="20">
        <v>5571</v>
      </c>
      <c r="H56" s="20">
        <v>1450</v>
      </c>
      <c r="I56" s="20">
        <v>6</v>
      </c>
    </row>
    <row r="57" spans="1:9" ht="12.75" customHeight="1">
      <c r="A57" s="22" t="s">
        <v>96</v>
      </c>
      <c r="B57" s="15" t="s">
        <v>97</v>
      </c>
      <c r="C57" s="23">
        <v>42485</v>
      </c>
      <c r="D57" s="23">
        <v>27970</v>
      </c>
      <c r="E57" s="23">
        <v>7810</v>
      </c>
      <c r="F57" s="20">
        <v>840</v>
      </c>
      <c r="G57" s="20">
        <v>6596</v>
      </c>
      <c r="H57" s="20">
        <v>2154</v>
      </c>
      <c r="I57" s="20">
        <v>12</v>
      </c>
    </row>
    <row r="58" spans="1:9" ht="12.75" customHeight="1">
      <c r="A58" s="22" t="s">
        <v>98</v>
      </c>
      <c r="B58" s="15" t="s">
        <v>99</v>
      </c>
      <c r="C58" s="23">
        <v>17062</v>
      </c>
      <c r="D58" s="23">
        <v>8102</v>
      </c>
      <c r="E58" s="23">
        <v>6803</v>
      </c>
      <c r="F58" s="20">
        <v>819</v>
      </c>
      <c r="G58" s="20">
        <v>5515</v>
      </c>
      <c r="H58" s="20">
        <v>6707</v>
      </c>
      <c r="I58" s="20">
        <v>11</v>
      </c>
    </row>
    <row r="59" spans="1:9" ht="12.75" customHeight="1">
      <c r="A59" s="24"/>
      <c r="B59" s="18" t="s">
        <v>100</v>
      </c>
      <c r="C59" s="19">
        <f aca="true" t="shared" si="6" ref="C59:I59">SUM(C52:C58)</f>
        <v>197165</v>
      </c>
      <c r="D59" s="19">
        <f t="shared" si="6"/>
        <v>116903</v>
      </c>
      <c r="E59" s="19">
        <f t="shared" si="6"/>
        <v>48335</v>
      </c>
      <c r="F59" s="19">
        <f t="shared" si="6"/>
        <v>4708</v>
      </c>
      <c r="G59" s="19">
        <f t="shared" si="6"/>
        <v>40350</v>
      </c>
      <c r="H59" s="19">
        <f t="shared" si="6"/>
        <v>17301</v>
      </c>
      <c r="I59" s="19">
        <f t="shared" si="6"/>
        <v>38</v>
      </c>
    </row>
    <row r="60" spans="1:9" ht="12.75" customHeight="1">
      <c r="A60" s="22" t="s">
        <v>101</v>
      </c>
      <c r="B60" s="15" t="s">
        <v>102</v>
      </c>
      <c r="C60" s="23">
        <v>27159</v>
      </c>
      <c r="D60" s="23">
        <v>15328</v>
      </c>
      <c r="E60" s="23">
        <v>7323</v>
      </c>
      <c r="F60" s="20">
        <v>397</v>
      </c>
      <c r="G60" s="20">
        <v>4764</v>
      </c>
      <c r="H60" s="20">
        <v>5230</v>
      </c>
      <c r="I60" s="20">
        <v>11</v>
      </c>
    </row>
    <row r="61" spans="1:9" ht="12.75" customHeight="1">
      <c r="A61" s="22" t="s">
        <v>103</v>
      </c>
      <c r="B61" s="15" t="s">
        <v>104</v>
      </c>
      <c r="C61" s="23">
        <v>10116</v>
      </c>
      <c r="D61" s="23">
        <v>5100</v>
      </c>
      <c r="E61" s="23">
        <v>4068</v>
      </c>
      <c r="F61" s="20">
        <v>424</v>
      </c>
      <c r="G61" s="20">
        <v>3128</v>
      </c>
      <c r="H61" s="20">
        <v>1178</v>
      </c>
      <c r="I61" s="20">
        <v>3</v>
      </c>
    </row>
    <row r="62" spans="1:9" ht="12.75" customHeight="1">
      <c r="A62" s="22" t="s">
        <v>105</v>
      </c>
      <c r="B62" s="15" t="s">
        <v>106</v>
      </c>
      <c r="C62" s="23">
        <v>22594</v>
      </c>
      <c r="D62" s="23">
        <v>14470</v>
      </c>
      <c r="E62" s="23">
        <v>3145</v>
      </c>
      <c r="F62" s="20">
        <v>749</v>
      </c>
      <c r="G62" s="20">
        <v>5826</v>
      </c>
      <c r="H62" s="20">
        <v>2918</v>
      </c>
      <c r="I62" s="20">
        <v>4</v>
      </c>
    </row>
    <row r="63" spans="1:9" ht="12.75" customHeight="1">
      <c r="A63" s="22" t="s">
        <v>107</v>
      </c>
      <c r="B63" s="15" t="s">
        <v>108</v>
      </c>
      <c r="C63" s="23">
        <v>16031</v>
      </c>
      <c r="D63" s="23">
        <v>11461</v>
      </c>
      <c r="E63" s="23">
        <v>9090</v>
      </c>
      <c r="F63" s="20">
        <v>311</v>
      </c>
      <c r="G63" s="20">
        <v>2485</v>
      </c>
      <c r="H63" s="20">
        <v>5287</v>
      </c>
      <c r="I63" s="20">
        <v>9</v>
      </c>
    </row>
    <row r="64" spans="1:9" ht="12.75" customHeight="1">
      <c r="A64" s="22" t="s">
        <v>109</v>
      </c>
      <c r="B64" s="15" t="s">
        <v>110</v>
      </c>
      <c r="C64" s="23">
        <v>122388</v>
      </c>
      <c r="D64" s="23">
        <v>100225</v>
      </c>
      <c r="E64" s="23">
        <v>5276</v>
      </c>
      <c r="F64" s="20">
        <v>103</v>
      </c>
      <c r="G64" s="20">
        <v>10058</v>
      </c>
      <c r="H64" s="20">
        <v>1890</v>
      </c>
      <c r="I64" s="20">
        <v>6</v>
      </c>
    </row>
    <row r="65" spans="1:9" ht="12.75" customHeight="1">
      <c r="A65" s="22" t="s">
        <v>111</v>
      </c>
      <c r="B65" s="15" t="s">
        <v>112</v>
      </c>
      <c r="C65" s="23">
        <v>5581</v>
      </c>
      <c r="D65" s="23">
        <v>4192</v>
      </c>
      <c r="E65" s="23">
        <v>3124</v>
      </c>
      <c r="F65" s="20">
        <v>114</v>
      </c>
      <c r="G65" s="20">
        <v>815</v>
      </c>
      <c r="H65" s="20">
        <v>1362</v>
      </c>
      <c r="I65" s="20">
        <v>10</v>
      </c>
    </row>
    <row r="66" spans="1:9" ht="12.75" customHeight="1">
      <c r="A66" s="22" t="s">
        <v>113</v>
      </c>
      <c r="B66" s="15" t="s">
        <v>114</v>
      </c>
      <c r="C66" s="23">
        <v>9104</v>
      </c>
      <c r="D66" s="23">
        <v>5287</v>
      </c>
      <c r="E66" s="23">
        <v>4348</v>
      </c>
      <c r="F66" s="20">
        <v>168</v>
      </c>
      <c r="G66" s="20">
        <v>1139</v>
      </c>
      <c r="H66" s="20">
        <v>1938</v>
      </c>
      <c r="I66" s="20">
        <v>5</v>
      </c>
    </row>
    <row r="67" spans="1:9" ht="12.75" customHeight="1">
      <c r="A67" s="22" t="s">
        <v>115</v>
      </c>
      <c r="B67" s="15" t="s">
        <v>116</v>
      </c>
      <c r="C67" s="23">
        <v>15927</v>
      </c>
      <c r="D67" s="23">
        <v>11102</v>
      </c>
      <c r="E67" s="23">
        <v>5494</v>
      </c>
      <c r="F67" s="20">
        <v>286</v>
      </c>
      <c r="G67" s="20">
        <v>2447</v>
      </c>
      <c r="H67" s="20">
        <v>3107</v>
      </c>
      <c r="I67" s="20">
        <v>4</v>
      </c>
    </row>
    <row r="68" spans="1:9" ht="12.75" customHeight="1">
      <c r="A68" s="22" t="s">
        <v>117</v>
      </c>
      <c r="B68" s="15" t="s">
        <v>118</v>
      </c>
      <c r="C68" s="23">
        <v>8350</v>
      </c>
      <c r="D68" s="23">
        <v>6422</v>
      </c>
      <c r="E68" s="23">
        <v>4341</v>
      </c>
      <c r="F68" s="20">
        <v>424</v>
      </c>
      <c r="G68" s="20">
        <v>1065</v>
      </c>
      <c r="H68" s="20">
        <v>450</v>
      </c>
      <c r="I68" s="20">
        <v>3</v>
      </c>
    </row>
    <row r="69" spans="1:9" ht="12.75" customHeight="1">
      <c r="A69" s="17"/>
      <c r="B69" s="18" t="s">
        <v>119</v>
      </c>
      <c r="C69" s="19">
        <f aca="true" t="shared" si="7" ref="C69:I69">SUM(C60:C68)</f>
        <v>237250</v>
      </c>
      <c r="D69" s="19">
        <f t="shared" si="7"/>
        <v>173587</v>
      </c>
      <c r="E69" s="19">
        <f t="shared" si="7"/>
        <v>46209</v>
      </c>
      <c r="F69" s="19">
        <f t="shared" si="7"/>
        <v>2976</v>
      </c>
      <c r="G69" s="19">
        <f t="shared" si="7"/>
        <v>31727</v>
      </c>
      <c r="H69" s="19">
        <f t="shared" si="7"/>
        <v>23360</v>
      </c>
      <c r="I69" s="19">
        <f t="shared" si="7"/>
        <v>55</v>
      </c>
    </row>
    <row r="70" spans="1:9" ht="12.75" customHeight="1">
      <c r="A70" s="22" t="s">
        <v>120</v>
      </c>
      <c r="B70" s="15" t="s">
        <v>121</v>
      </c>
      <c r="C70" s="23">
        <v>11333</v>
      </c>
      <c r="D70" s="23">
        <v>5534</v>
      </c>
      <c r="E70" s="23">
        <v>3655</v>
      </c>
      <c r="F70" s="20">
        <v>603</v>
      </c>
      <c r="G70" s="20">
        <v>3482</v>
      </c>
      <c r="H70" s="20">
        <v>2172</v>
      </c>
      <c r="I70" s="20">
        <v>8</v>
      </c>
    </row>
    <row r="71" spans="1:9" ht="12.75" customHeight="1">
      <c r="A71" s="22" t="s">
        <v>122</v>
      </c>
      <c r="B71" s="15" t="s">
        <v>123</v>
      </c>
      <c r="C71" s="23">
        <v>24686</v>
      </c>
      <c r="D71" s="23">
        <v>13404</v>
      </c>
      <c r="E71" s="23">
        <v>7635</v>
      </c>
      <c r="F71" s="20">
        <v>1047</v>
      </c>
      <c r="G71" s="20">
        <v>4455</v>
      </c>
      <c r="H71" s="20">
        <v>2278</v>
      </c>
      <c r="I71" s="20">
        <v>11</v>
      </c>
    </row>
    <row r="72" spans="1:9" ht="12.75" customHeight="1">
      <c r="A72" s="22" t="s">
        <v>124</v>
      </c>
      <c r="B72" s="15" t="s">
        <v>125</v>
      </c>
      <c r="C72" s="23">
        <v>7456</v>
      </c>
      <c r="D72" s="23">
        <v>2718</v>
      </c>
      <c r="E72" s="23">
        <v>2391</v>
      </c>
      <c r="F72" s="20">
        <v>950</v>
      </c>
      <c r="G72" s="20">
        <v>2415</v>
      </c>
      <c r="H72" s="20">
        <v>291</v>
      </c>
      <c r="I72" s="20">
        <v>4</v>
      </c>
    </row>
    <row r="73" spans="1:9" ht="12.75" customHeight="1">
      <c r="A73" s="22" t="s">
        <v>126</v>
      </c>
      <c r="B73" s="15" t="s">
        <v>127</v>
      </c>
      <c r="C73" s="23">
        <v>11333</v>
      </c>
      <c r="D73" s="23">
        <v>1941</v>
      </c>
      <c r="E73" s="23">
        <v>1801</v>
      </c>
      <c r="F73" s="20">
        <v>813</v>
      </c>
      <c r="G73" s="20">
        <v>1652</v>
      </c>
      <c r="H73" s="20">
        <v>1635</v>
      </c>
      <c r="I73" s="20">
        <v>5</v>
      </c>
    </row>
    <row r="74" spans="1:9" ht="12.75" customHeight="1">
      <c r="A74" s="22" t="s">
        <v>128</v>
      </c>
      <c r="B74" s="15" t="s">
        <v>129</v>
      </c>
      <c r="C74" s="23">
        <v>6910</v>
      </c>
      <c r="D74" s="23">
        <v>2788</v>
      </c>
      <c r="E74" s="23">
        <v>2711</v>
      </c>
      <c r="F74" s="20">
        <v>644</v>
      </c>
      <c r="G74" s="20">
        <v>2385</v>
      </c>
      <c r="H74" s="20">
        <v>1732</v>
      </c>
      <c r="I74" s="20">
        <v>5</v>
      </c>
    </row>
    <row r="75" spans="1:9" ht="12.75" customHeight="1">
      <c r="A75" s="22" t="s">
        <v>130</v>
      </c>
      <c r="B75" s="15" t="s">
        <v>131</v>
      </c>
      <c r="C75" s="23">
        <v>5992</v>
      </c>
      <c r="D75" s="23">
        <v>3008</v>
      </c>
      <c r="E75" s="23">
        <v>1676</v>
      </c>
      <c r="F75" s="20">
        <v>217</v>
      </c>
      <c r="G75" s="20">
        <v>460</v>
      </c>
      <c r="H75" s="20">
        <v>668</v>
      </c>
      <c r="I75" s="20">
        <v>2</v>
      </c>
    </row>
    <row r="76" spans="1:9" ht="12.75" customHeight="1">
      <c r="A76" s="25" t="s">
        <v>132</v>
      </c>
      <c r="B76" s="15" t="s">
        <v>133</v>
      </c>
      <c r="C76" s="23">
        <v>7047</v>
      </c>
      <c r="D76" s="23">
        <v>4237</v>
      </c>
      <c r="E76" s="23">
        <v>3778</v>
      </c>
      <c r="F76" s="20">
        <v>414</v>
      </c>
      <c r="G76" s="20">
        <v>1652</v>
      </c>
      <c r="H76" s="20">
        <v>753</v>
      </c>
      <c r="I76" s="20">
        <v>6</v>
      </c>
    </row>
    <row r="77" spans="1:9" ht="12.75" customHeight="1">
      <c r="A77" s="25" t="s">
        <v>134</v>
      </c>
      <c r="B77" s="15" t="s">
        <v>135</v>
      </c>
      <c r="C77" s="23">
        <v>14549</v>
      </c>
      <c r="D77" s="23">
        <v>4827</v>
      </c>
      <c r="E77" s="23">
        <v>1340</v>
      </c>
      <c r="F77" s="20">
        <v>462</v>
      </c>
      <c r="G77" s="20">
        <v>2249</v>
      </c>
      <c r="H77" s="20">
        <v>454</v>
      </c>
      <c r="I77" s="20">
        <v>3</v>
      </c>
    </row>
    <row r="78" spans="1:9" ht="12.75" customHeight="1">
      <c r="A78" s="25" t="s">
        <v>136</v>
      </c>
      <c r="B78" s="15" t="s">
        <v>137</v>
      </c>
      <c r="C78" s="23">
        <v>2121</v>
      </c>
      <c r="D78" s="23">
        <v>1295</v>
      </c>
      <c r="E78" s="23">
        <v>1292</v>
      </c>
      <c r="F78" s="20">
        <v>315</v>
      </c>
      <c r="G78" s="20">
        <v>456</v>
      </c>
      <c r="H78" s="20">
        <v>193</v>
      </c>
      <c r="I78" s="20">
        <v>1</v>
      </c>
    </row>
    <row r="79" spans="1:9" ht="12.75" customHeight="1">
      <c r="A79" s="25" t="s">
        <v>138</v>
      </c>
      <c r="B79" s="15" t="s">
        <v>139</v>
      </c>
      <c r="C79" s="23">
        <v>8535</v>
      </c>
      <c r="D79" s="23">
        <v>2613</v>
      </c>
      <c r="E79" s="23">
        <v>2254</v>
      </c>
      <c r="F79" s="20">
        <v>429</v>
      </c>
      <c r="G79" s="20">
        <v>4768</v>
      </c>
      <c r="H79" s="20">
        <v>609</v>
      </c>
      <c r="I79" s="20">
        <v>5</v>
      </c>
    </row>
    <row r="80" spans="1:9" ht="12.75" customHeight="1">
      <c r="A80" s="26"/>
      <c r="B80" s="18" t="s">
        <v>140</v>
      </c>
      <c r="C80" s="19">
        <f aca="true" t="shared" si="8" ref="C80:I80">SUM(C70:C79)</f>
        <v>99962</v>
      </c>
      <c r="D80" s="19">
        <f t="shared" si="8"/>
        <v>42365</v>
      </c>
      <c r="E80" s="19">
        <f t="shared" si="8"/>
        <v>28533</v>
      </c>
      <c r="F80" s="19">
        <f t="shared" si="8"/>
        <v>5894</v>
      </c>
      <c r="G80" s="19">
        <f t="shared" si="8"/>
        <v>23974</v>
      </c>
      <c r="H80" s="19">
        <f t="shared" si="8"/>
        <v>10785</v>
      </c>
      <c r="I80" s="19">
        <f t="shared" si="8"/>
        <v>50</v>
      </c>
    </row>
    <row r="81" spans="1:9" ht="12.75" customHeight="1">
      <c r="A81" s="25" t="s">
        <v>141</v>
      </c>
      <c r="B81" s="15" t="s">
        <v>142</v>
      </c>
      <c r="C81" s="16">
        <v>22571</v>
      </c>
      <c r="D81" s="16">
        <v>14988</v>
      </c>
      <c r="E81" s="16">
        <v>4454</v>
      </c>
      <c r="F81" s="20">
        <v>283</v>
      </c>
      <c r="G81" s="20">
        <v>3541</v>
      </c>
      <c r="H81" s="20">
        <v>2067</v>
      </c>
      <c r="I81" s="20">
        <v>4</v>
      </c>
    </row>
    <row r="82" spans="1:9" ht="12.75" customHeight="1">
      <c r="A82" s="25" t="s">
        <v>143</v>
      </c>
      <c r="B82" s="15" t="s">
        <v>144</v>
      </c>
      <c r="C82" s="16">
        <v>5795</v>
      </c>
      <c r="D82" s="16">
        <v>3259</v>
      </c>
      <c r="E82" s="16">
        <v>3110</v>
      </c>
      <c r="F82" s="20">
        <v>102</v>
      </c>
      <c r="G82" s="20">
        <v>1602</v>
      </c>
      <c r="H82" s="20">
        <v>762</v>
      </c>
      <c r="I82" s="20">
        <v>2</v>
      </c>
    </row>
    <row r="83" spans="1:9" ht="12.75" customHeight="1">
      <c r="A83" s="25" t="s">
        <v>145</v>
      </c>
      <c r="B83" s="15" t="s">
        <v>146</v>
      </c>
      <c r="C83" s="16">
        <v>2895</v>
      </c>
      <c r="D83" s="16">
        <v>1282</v>
      </c>
      <c r="E83" s="16">
        <v>775</v>
      </c>
      <c r="F83" s="20">
        <v>198</v>
      </c>
      <c r="G83" s="20">
        <v>560</v>
      </c>
      <c r="H83" s="20">
        <v>167</v>
      </c>
      <c r="I83" s="20">
        <v>1</v>
      </c>
    </row>
    <row r="84" spans="1:9" ht="12.75" customHeight="1">
      <c r="A84" s="25" t="s">
        <v>147</v>
      </c>
      <c r="B84" s="15" t="s">
        <v>148</v>
      </c>
      <c r="C84" s="16">
        <v>15132</v>
      </c>
      <c r="D84" s="16">
        <v>9007</v>
      </c>
      <c r="E84" s="16">
        <v>1434</v>
      </c>
      <c r="F84" s="20">
        <v>574</v>
      </c>
      <c r="G84" s="20">
        <v>3839</v>
      </c>
      <c r="H84" s="20">
        <v>1155</v>
      </c>
      <c r="I84" s="20">
        <v>3</v>
      </c>
    </row>
    <row r="85" spans="1:9" ht="12.75" customHeight="1">
      <c r="A85" s="25" t="s">
        <v>149</v>
      </c>
      <c r="B85" s="15" t="s">
        <v>150</v>
      </c>
      <c r="C85" s="16">
        <v>6571</v>
      </c>
      <c r="D85" s="16">
        <v>2619</v>
      </c>
      <c r="E85" s="16">
        <v>2179</v>
      </c>
      <c r="F85" s="20">
        <v>231</v>
      </c>
      <c r="G85" s="20">
        <v>2560</v>
      </c>
      <c r="H85" s="20">
        <v>884</v>
      </c>
      <c r="I85" s="20">
        <v>4</v>
      </c>
    </row>
    <row r="86" spans="1:9" ht="12.75" customHeight="1">
      <c r="A86" s="26"/>
      <c r="B86" s="18" t="s">
        <v>151</v>
      </c>
      <c r="C86" s="19">
        <f aca="true" t="shared" si="9" ref="C86:I86">SUM(C81:C85)</f>
        <v>52964</v>
      </c>
      <c r="D86" s="19">
        <f t="shared" si="9"/>
        <v>31155</v>
      </c>
      <c r="E86" s="19">
        <f t="shared" si="9"/>
        <v>11952</v>
      </c>
      <c r="F86" s="19">
        <f t="shared" si="9"/>
        <v>1388</v>
      </c>
      <c r="G86" s="19">
        <f t="shared" si="9"/>
        <v>12102</v>
      </c>
      <c r="H86" s="19">
        <f t="shared" si="9"/>
        <v>5035</v>
      </c>
      <c r="I86" s="19">
        <f t="shared" si="9"/>
        <v>14</v>
      </c>
    </row>
    <row r="87" spans="1:9" ht="12.75" customHeight="1">
      <c r="A87" s="25" t="s">
        <v>152</v>
      </c>
      <c r="B87" s="15" t="s">
        <v>153</v>
      </c>
      <c r="C87" s="16">
        <v>20193</v>
      </c>
      <c r="D87" s="16">
        <v>8870</v>
      </c>
      <c r="E87" s="16">
        <v>6461</v>
      </c>
      <c r="F87" s="20">
        <v>502</v>
      </c>
      <c r="G87" s="20">
        <v>7796</v>
      </c>
      <c r="H87" s="20">
        <v>2532</v>
      </c>
      <c r="I87" s="20">
        <v>5</v>
      </c>
    </row>
    <row r="88" spans="1:9" ht="12.75" customHeight="1">
      <c r="A88" s="25" t="s">
        <v>154</v>
      </c>
      <c r="B88" s="15" t="s">
        <v>155</v>
      </c>
      <c r="C88" s="16">
        <v>8113</v>
      </c>
      <c r="D88" s="16">
        <v>4256</v>
      </c>
      <c r="E88" s="16">
        <v>3044</v>
      </c>
      <c r="F88" s="20">
        <v>374</v>
      </c>
      <c r="G88" s="20">
        <v>2278</v>
      </c>
      <c r="H88" s="20">
        <v>962</v>
      </c>
      <c r="I88" s="20">
        <v>3</v>
      </c>
    </row>
    <row r="89" spans="1:9" ht="12.75" customHeight="1">
      <c r="A89" s="26"/>
      <c r="B89" s="18" t="s">
        <v>156</v>
      </c>
      <c r="C89" s="19">
        <f aca="true" t="shared" si="10" ref="C89:I89">SUM(C87:C88)</f>
        <v>28306</v>
      </c>
      <c r="D89" s="19">
        <f t="shared" si="10"/>
        <v>13126</v>
      </c>
      <c r="E89" s="19">
        <f t="shared" si="10"/>
        <v>9505</v>
      </c>
      <c r="F89" s="19">
        <f t="shared" si="10"/>
        <v>876</v>
      </c>
      <c r="G89" s="19">
        <f t="shared" si="10"/>
        <v>10074</v>
      </c>
      <c r="H89" s="19">
        <f t="shared" si="10"/>
        <v>3494</v>
      </c>
      <c r="I89" s="19">
        <f t="shared" si="10"/>
        <v>8</v>
      </c>
    </row>
    <row r="90" spans="1:9" ht="12.75" customHeight="1">
      <c r="A90" s="25" t="s">
        <v>157</v>
      </c>
      <c r="B90" s="15" t="s">
        <v>158</v>
      </c>
      <c r="C90" s="16">
        <v>18072</v>
      </c>
      <c r="D90" s="16">
        <v>7537</v>
      </c>
      <c r="E90" s="16">
        <v>5610</v>
      </c>
      <c r="F90" s="20">
        <v>1664</v>
      </c>
      <c r="G90" s="20">
        <v>5241</v>
      </c>
      <c r="H90" s="20">
        <v>1469</v>
      </c>
      <c r="I90" s="20">
        <v>6</v>
      </c>
    </row>
    <row r="91" spans="1:9" ht="12.75" customHeight="1">
      <c r="A91" s="25" t="s">
        <v>159</v>
      </c>
      <c r="B91" s="15" t="s">
        <v>160</v>
      </c>
      <c r="C91" s="16">
        <v>15524</v>
      </c>
      <c r="D91" s="16">
        <v>6381</v>
      </c>
      <c r="E91" s="16">
        <v>3577</v>
      </c>
      <c r="F91" s="20">
        <v>1484</v>
      </c>
      <c r="G91" s="20">
        <v>6126</v>
      </c>
      <c r="H91" s="20">
        <v>1064</v>
      </c>
      <c r="I91" s="20">
        <v>4</v>
      </c>
    </row>
    <row r="92" spans="1:9" ht="12.75" customHeight="1">
      <c r="A92" s="25" t="s">
        <v>161</v>
      </c>
      <c r="B92" s="15" t="s">
        <v>162</v>
      </c>
      <c r="C92" s="16">
        <v>6166</v>
      </c>
      <c r="D92" s="16">
        <v>2042</v>
      </c>
      <c r="E92" s="16">
        <v>2042</v>
      </c>
      <c r="F92" s="20">
        <v>464</v>
      </c>
      <c r="G92" s="20">
        <v>3372</v>
      </c>
      <c r="H92" s="20">
        <v>71</v>
      </c>
      <c r="I92" s="20">
        <v>2</v>
      </c>
    </row>
    <row r="93" spans="1:9" ht="12.75" customHeight="1">
      <c r="A93" s="25" t="s">
        <v>163</v>
      </c>
      <c r="B93" s="15" t="s">
        <v>164</v>
      </c>
      <c r="C93" s="16">
        <v>185134</v>
      </c>
      <c r="D93" s="16">
        <v>120325</v>
      </c>
      <c r="E93" s="16">
        <v>63875</v>
      </c>
      <c r="F93" s="20">
        <v>4915</v>
      </c>
      <c r="G93" s="20">
        <v>18600</v>
      </c>
      <c r="H93" s="20">
        <v>9450</v>
      </c>
      <c r="I93" s="20">
        <v>196</v>
      </c>
    </row>
    <row r="94" spans="1:9" ht="12.75" customHeight="1">
      <c r="A94" s="25" t="s">
        <v>165</v>
      </c>
      <c r="B94" s="15" t="s">
        <v>166</v>
      </c>
      <c r="C94" s="16">
        <v>13272</v>
      </c>
      <c r="D94" s="16">
        <v>4404</v>
      </c>
      <c r="E94" s="16">
        <v>2481</v>
      </c>
      <c r="F94" s="20">
        <v>734</v>
      </c>
      <c r="G94" s="20">
        <v>5763</v>
      </c>
      <c r="H94" s="20">
        <v>509</v>
      </c>
      <c r="I94" s="20">
        <v>3</v>
      </c>
    </row>
    <row r="95" spans="1:9" ht="12.75" customHeight="1">
      <c r="A95" s="26"/>
      <c r="B95" s="18" t="s">
        <v>167</v>
      </c>
      <c r="C95" s="19">
        <f aca="true" t="shared" si="11" ref="C95:I95">SUM(C90:C94)</f>
        <v>238168</v>
      </c>
      <c r="D95" s="19">
        <f t="shared" si="11"/>
        <v>140689</v>
      </c>
      <c r="E95" s="19">
        <f t="shared" si="11"/>
        <v>77585</v>
      </c>
      <c r="F95" s="19">
        <f t="shared" si="11"/>
        <v>9261</v>
      </c>
      <c r="G95" s="19">
        <f t="shared" si="11"/>
        <v>39102</v>
      </c>
      <c r="H95" s="19">
        <f t="shared" si="11"/>
        <v>12563</v>
      </c>
      <c r="I95" s="19">
        <f t="shared" si="11"/>
        <v>211</v>
      </c>
    </row>
    <row r="96" spans="1:9" ht="12.75" customHeight="1">
      <c r="A96" s="25" t="s">
        <v>168</v>
      </c>
      <c r="B96" s="15" t="s">
        <v>169</v>
      </c>
      <c r="C96" s="16">
        <v>2691</v>
      </c>
      <c r="D96" s="16">
        <v>892</v>
      </c>
      <c r="E96" s="16">
        <v>892</v>
      </c>
      <c r="F96" s="20">
        <v>128</v>
      </c>
      <c r="G96" s="20">
        <v>1488</v>
      </c>
      <c r="H96" s="20">
        <v>1481</v>
      </c>
      <c r="I96" s="20">
        <v>1</v>
      </c>
    </row>
    <row r="97" spans="1:9" ht="12.75" customHeight="1">
      <c r="A97" s="25" t="s">
        <v>170</v>
      </c>
      <c r="B97" s="15" t="s">
        <v>171</v>
      </c>
      <c r="C97" s="16">
        <v>2408</v>
      </c>
      <c r="D97" s="16">
        <v>494</v>
      </c>
      <c r="E97" s="16">
        <v>27</v>
      </c>
      <c r="F97" s="20">
        <v>50</v>
      </c>
      <c r="G97" s="20">
        <v>991</v>
      </c>
      <c r="H97" s="20">
        <v>50</v>
      </c>
      <c r="I97" s="20">
        <v>0</v>
      </c>
    </row>
    <row r="98" spans="1:9" ht="12.75" customHeight="1">
      <c r="A98" s="26"/>
      <c r="B98" s="18" t="s">
        <v>172</v>
      </c>
      <c r="C98" s="19">
        <f aca="true" t="shared" si="12" ref="C98:I98">SUM(C96:C97)</f>
        <v>5099</v>
      </c>
      <c r="D98" s="19">
        <f t="shared" si="12"/>
        <v>1386</v>
      </c>
      <c r="E98" s="19">
        <f t="shared" si="12"/>
        <v>919</v>
      </c>
      <c r="F98" s="19">
        <f t="shared" si="12"/>
        <v>178</v>
      </c>
      <c r="G98" s="19">
        <f t="shared" si="12"/>
        <v>2479</v>
      </c>
      <c r="H98" s="19">
        <f t="shared" si="12"/>
        <v>1531</v>
      </c>
      <c r="I98" s="19">
        <f t="shared" si="12"/>
        <v>1</v>
      </c>
    </row>
    <row r="99" spans="1:9" ht="12.75" customHeight="1">
      <c r="A99" s="25" t="s">
        <v>173</v>
      </c>
      <c r="B99" s="15" t="s">
        <v>174</v>
      </c>
      <c r="C99" s="16">
        <v>10412</v>
      </c>
      <c r="D99" s="16">
        <v>6064</v>
      </c>
      <c r="E99" s="16">
        <v>1889</v>
      </c>
      <c r="F99" s="20">
        <v>641</v>
      </c>
      <c r="G99" s="20">
        <v>2468</v>
      </c>
      <c r="H99" s="20">
        <v>991</v>
      </c>
      <c r="I99" s="20">
        <v>4</v>
      </c>
    </row>
    <row r="100" spans="1:9" ht="12.75" customHeight="1">
      <c r="A100" s="25" t="s">
        <v>175</v>
      </c>
      <c r="B100" s="15" t="s">
        <v>176</v>
      </c>
      <c r="C100" s="16">
        <v>3177</v>
      </c>
      <c r="D100" s="16">
        <v>1272</v>
      </c>
      <c r="E100" s="16">
        <v>825</v>
      </c>
      <c r="F100" s="20">
        <v>217</v>
      </c>
      <c r="G100" s="20">
        <v>1507</v>
      </c>
      <c r="H100" s="20">
        <v>441</v>
      </c>
      <c r="I100" s="20">
        <v>3</v>
      </c>
    </row>
    <row r="101" spans="1:9" ht="12.75" customHeight="1">
      <c r="A101" s="25" t="s">
        <v>177</v>
      </c>
      <c r="B101" s="15" t="s">
        <v>178</v>
      </c>
      <c r="C101" s="16">
        <v>8904</v>
      </c>
      <c r="D101" s="16">
        <v>1434</v>
      </c>
      <c r="E101" s="16">
        <v>384</v>
      </c>
      <c r="F101" s="20">
        <v>1285</v>
      </c>
      <c r="G101" s="20">
        <v>4335</v>
      </c>
      <c r="H101" s="20">
        <v>1063</v>
      </c>
      <c r="I101" s="20">
        <v>2</v>
      </c>
    </row>
    <row r="102" spans="1:9" ht="12.75" customHeight="1">
      <c r="A102" s="25" t="s">
        <v>179</v>
      </c>
      <c r="B102" s="15" t="s">
        <v>180</v>
      </c>
      <c r="C102" s="16">
        <v>5438</v>
      </c>
      <c r="D102" s="16">
        <v>2908</v>
      </c>
      <c r="E102" s="16">
        <v>2481</v>
      </c>
      <c r="F102" s="20">
        <v>215</v>
      </c>
      <c r="G102" s="20">
        <v>2107</v>
      </c>
      <c r="H102" s="20">
        <v>575</v>
      </c>
      <c r="I102" s="20">
        <v>6</v>
      </c>
    </row>
    <row r="103" spans="1:9" ht="12.75" customHeight="1">
      <c r="A103" s="26"/>
      <c r="B103" s="18" t="s">
        <v>181</v>
      </c>
      <c r="C103" s="19">
        <f aca="true" t="shared" si="13" ref="C103:I103">SUM(C99:C102)</f>
        <v>27931</v>
      </c>
      <c r="D103" s="19">
        <f t="shared" si="13"/>
        <v>11678</v>
      </c>
      <c r="E103" s="19">
        <f t="shared" si="13"/>
        <v>5579</v>
      </c>
      <c r="F103" s="19">
        <f t="shared" si="13"/>
        <v>2358</v>
      </c>
      <c r="G103" s="19">
        <f t="shared" si="13"/>
        <v>10417</v>
      </c>
      <c r="H103" s="19">
        <f t="shared" si="13"/>
        <v>3070</v>
      </c>
      <c r="I103" s="19">
        <f t="shared" si="13"/>
        <v>15</v>
      </c>
    </row>
    <row r="104" spans="1:9" ht="12.75" customHeight="1">
      <c r="A104" s="25" t="s">
        <v>182</v>
      </c>
      <c r="B104" s="15" t="s">
        <v>183</v>
      </c>
      <c r="C104" s="16">
        <v>7760</v>
      </c>
      <c r="D104" s="16">
        <v>1989</v>
      </c>
      <c r="E104" s="16">
        <v>177</v>
      </c>
      <c r="F104" s="20">
        <v>372</v>
      </c>
      <c r="G104" s="20">
        <v>1491</v>
      </c>
      <c r="H104" s="20">
        <v>1966</v>
      </c>
      <c r="I104" s="20">
        <v>1</v>
      </c>
    </row>
    <row r="105" spans="1:9" ht="12.75" customHeight="1">
      <c r="A105" s="25" t="s">
        <v>184</v>
      </c>
      <c r="B105" s="15" t="s">
        <v>185</v>
      </c>
      <c r="C105" s="16">
        <v>9951</v>
      </c>
      <c r="D105" s="16">
        <v>2944</v>
      </c>
      <c r="E105" s="16">
        <v>1235</v>
      </c>
      <c r="F105" s="20">
        <v>576</v>
      </c>
      <c r="G105" s="20">
        <v>2371</v>
      </c>
      <c r="H105" s="20">
        <v>515</v>
      </c>
      <c r="I105" s="20">
        <v>4</v>
      </c>
    </row>
    <row r="106" spans="1:9" ht="12.75" customHeight="1">
      <c r="A106" s="25" t="s">
        <v>186</v>
      </c>
      <c r="B106" s="15" t="s">
        <v>187</v>
      </c>
      <c r="C106" s="16">
        <v>42970</v>
      </c>
      <c r="D106" s="16">
        <v>17750</v>
      </c>
      <c r="E106" s="16">
        <v>8401</v>
      </c>
      <c r="F106" s="20">
        <v>1948</v>
      </c>
      <c r="G106" s="20">
        <v>5646</v>
      </c>
      <c r="H106" s="20">
        <v>1501</v>
      </c>
      <c r="I106" s="20">
        <v>4</v>
      </c>
    </row>
    <row r="107" spans="1:9" ht="12.75" customHeight="1">
      <c r="A107" s="25" t="s">
        <v>188</v>
      </c>
      <c r="B107" s="15" t="s">
        <v>189</v>
      </c>
      <c r="C107" s="16">
        <v>147261</v>
      </c>
      <c r="D107" s="16">
        <v>72461</v>
      </c>
      <c r="E107" s="16">
        <v>9255</v>
      </c>
      <c r="F107" s="20">
        <v>9809</v>
      </c>
      <c r="G107" s="20">
        <v>7533</v>
      </c>
      <c r="H107" s="20">
        <v>4878</v>
      </c>
      <c r="I107" s="20">
        <v>7</v>
      </c>
    </row>
    <row r="108" spans="1:9" ht="12.75" customHeight="1">
      <c r="A108" s="25" t="s">
        <v>190</v>
      </c>
      <c r="B108" s="15" t="s">
        <v>191</v>
      </c>
      <c r="C108" s="16">
        <v>39943</v>
      </c>
      <c r="D108" s="16">
        <v>9671</v>
      </c>
      <c r="E108" s="16">
        <v>3061</v>
      </c>
      <c r="F108" s="20">
        <v>4264</v>
      </c>
      <c r="G108" s="20">
        <v>6056</v>
      </c>
      <c r="H108" s="20">
        <v>3193</v>
      </c>
      <c r="I108" s="20">
        <v>3</v>
      </c>
    </row>
    <row r="109" spans="1:9" ht="12.75" customHeight="1">
      <c r="A109" s="26"/>
      <c r="B109" s="18" t="s">
        <v>192</v>
      </c>
      <c r="C109" s="19">
        <f aca="true" t="shared" si="14" ref="C109:I109">SUM(C104:C108)</f>
        <v>247885</v>
      </c>
      <c r="D109" s="19">
        <f t="shared" si="14"/>
        <v>104815</v>
      </c>
      <c r="E109" s="19">
        <f t="shared" si="14"/>
        <v>22129</v>
      </c>
      <c r="F109" s="19">
        <f t="shared" si="14"/>
        <v>16969</v>
      </c>
      <c r="G109" s="19">
        <f t="shared" si="14"/>
        <v>23097</v>
      </c>
      <c r="H109" s="19">
        <f t="shared" si="14"/>
        <v>12053</v>
      </c>
      <c r="I109" s="19">
        <f t="shared" si="14"/>
        <v>19</v>
      </c>
    </row>
    <row r="110" spans="1:9" ht="12.75" customHeight="1">
      <c r="A110" s="14" t="s">
        <v>193</v>
      </c>
      <c r="B110" s="15" t="s">
        <v>194</v>
      </c>
      <c r="C110" s="16">
        <v>32210</v>
      </c>
      <c r="D110" s="16">
        <v>14609</v>
      </c>
      <c r="E110" s="16">
        <v>5994</v>
      </c>
      <c r="F110" s="20">
        <v>3553</v>
      </c>
      <c r="G110" s="20">
        <v>5385</v>
      </c>
      <c r="H110" s="20">
        <v>2283</v>
      </c>
      <c r="I110" s="20">
        <v>3</v>
      </c>
    </row>
    <row r="111" spans="1:9" ht="12.75" customHeight="1">
      <c r="A111" s="14" t="s">
        <v>195</v>
      </c>
      <c r="B111" s="15" t="s">
        <v>196</v>
      </c>
      <c r="C111" s="16">
        <v>2315</v>
      </c>
      <c r="D111" s="16">
        <v>1230</v>
      </c>
      <c r="E111" s="16">
        <v>967</v>
      </c>
      <c r="F111" s="20">
        <v>204</v>
      </c>
      <c r="G111" s="20">
        <v>661</v>
      </c>
      <c r="H111" s="20">
        <v>143</v>
      </c>
      <c r="I111" s="20">
        <v>0</v>
      </c>
    </row>
    <row r="112" spans="1:9" ht="12.75" customHeight="1">
      <c r="A112" s="14" t="s">
        <v>197</v>
      </c>
      <c r="B112" s="15" t="s">
        <v>198</v>
      </c>
      <c r="C112" s="16">
        <v>9190</v>
      </c>
      <c r="D112" s="16">
        <v>4120</v>
      </c>
      <c r="E112" s="16">
        <v>2461</v>
      </c>
      <c r="F112" s="20">
        <v>1569</v>
      </c>
      <c r="G112" s="20">
        <v>2264</v>
      </c>
      <c r="H112" s="20">
        <v>511</v>
      </c>
      <c r="I112" s="20">
        <v>1</v>
      </c>
    </row>
    <row r="113" spans="1:9" ht="12.75" customHeight="1">
      <c r="A113" s="14" t="s">
        <v>199</v>
      </c>
      <c r="B113" s="15" t="s">
        <v>200</v>
      </c>
      <c r="C113" s="16">
        <v>11152</v>
      </c>
      <c r="D113" s="16">
        <v>3161</v>
      </c>
      <c r="E113" s="16">
        <v>1358</v>
      </c>
      <c r="F113" s="20">
        <v>1541</v>
      </c>
      <c r="G113" s="20">
        <v>4043</v>
      </c>
      <c r="H113" s="20">
        <v>1725</v>
      </c>
      <c r="I113" s="20">
        <v>1</v>
      </c>
    </row>
    <row r="114" spans="1:9" ht="12.75" customHeight="1">
      <c r="A114" s="14" t="s">
        <v>201</v>
      </c>
      <c r="B114" s="15" t="s">
        <v>202</v>
      </c>
      <c r="C114" s="16">
        <v>21198</v>
      </c>
      <c r="D114" s="16">
        <v>9543</v>
      </c>
      <c r="E114" s="16">
        <v>4878</v>
      </c>
      <c r="F114" s="20">
        <v>3166</v>
      </c>
      <c r="G114" s="20">
        <v>1924</v>
      </c>
      <c r="H114" s="20">
        <v>1427</v>
      </c>
      <c r="I114" s="20">
        <v>4</v>
      </c>
    </row>
    <row r="115" spans="1:9" ht="12.75" customHeight="1">
      <c r="A115" s="14" t="s">
        <v>203</v>
      </c>
      <c r="B115" s="15" t="s">
        <v>204</v>
      </c>
      <c r="C115" s="16">
        <v>8362</v>
      </c>
      <c r="D115" s="16">
        <v>5100</v>
      </c>
      <c r="E115" s="16">
        <v>3402</v>
      </c>
      <c r="F115" s="20">
        <v>1323</v>
      </c>
      <c r="G115" s="20">
        <v>1107</v>
      </c>
      <c r="H115" s="20">
        <v>2716</v>
      </c>
      <c r="I115" s="20">
        <v>1</v>
      </c>
    </row>
    <row r="116" spans="1:9" ht="12.75" customHeight="1">
      <c r="A116" s="17"/>
      <c r="B116" s="18" t="s">
        <v>205</v>
      </c>
      <c r="C116" s="19">
        <f aca="true" t="shared" si="15" ref="C116:I116">SUM(C110:C115)</f>
        <v>84427</v>
      </c>
      <c r="D116" s="19">
        <f t="shared" si="15"/>
        <v>37763</v>
      </c>
      <c r="E116" s="19">
        <f t="shared" si="15"/>
        <v>19060</v>
      </c>
      <c r="F116" s="19">
        <f t="shared" si="15"/>
        <v>11356</v>
      </c>
      <c r="G116" s="19">
        <f t="shared" si="15"/>
        <v>15384</v>
      </c>
      <c r="H116" s="19">
        <f t="shared" si="15"/>
        <v>8805</v>
      </c>
      <c r="I116" s="19">
        <f t="shared" si="15"/>
        <v>10</v>
      </c>
    </row>
    <row r="117" spans="1:9" ht="12.75" customHeight="1">
      <c r="A117" s="14" t="s">
        <v>206</v>
      </c>
      <c r="B117" s="15" t="s">
        <v>207</v>
      </c>
      <c r="C117" s="16">
        <v>6009</v>
      </c>
      <c r="D117" s="16">
        <v>2623</v>
      </c>
      <c r="E117" s="16">
        <v>754</v>
      </c>
      <c r="F117" s="20">
        <v>2386</v>
      </c>
      <c r="G117" s="20">
        <v>657</v>
      </c>
      <c r="H117" s="20">
        <v>405</v>
      </c>
      <c r="I117" s="20">
        <v>0</v>
      </c>
    </row>
    <row r="118" spans="1:9" ht="12.75" customHeight="1">
      <c r="A118" s="14" t="s">
        <v>208</v>
      </c>
      <c r="B118" s="15" t="s">
        <v>209</v>
      </c>
      <c r="C118" s="27">
        <v>7451</v>
      </c>
      <c r="D118" s="27">
        <v>1761</v>
      </c>
      <c r="E118" s="16">
        <v>1084</v>
      </c>
      <c r="F118" s="20">
        <v>1171</v>
      </c>
      <c r="G118" s="20">
        <v>3446</v>
      </c>
      <c r="H118" s="20">
        <v>808</v>
      </c>
      <c r="I118" s="20">
        <v>1</v>
      </c>
    </row>
    <row r="119" spans="1:9" ht="12.75" customHeight="1">
      <c r="A119" s="17"/>
      <c r="B119" s="18" t="s">
        <v>210</v>
      </c>
      <c r="C119" s="19">
        <f aca="true" t="shared" si="16" ref="C119:I119">SUM(C117:C118)</f>
        <v>13460</v>
      </c>
      <c r="D119" s="19">
        <f t="shared" si="16"/>
        <v>4384</v>
      </c>
      <c r="E119" s="19">
        <f t="shared" si="16"/>
        <v>1838</v>
      </c>
      <c r="F119" s="19">
        <f t="shared" si="16"/>
        <v>3557</v>
      </c>
      <c r="G119" s="19">
        <f t="shared" si="16"/>
        <v>4103</v>
      </c>
      <c r="H119" s="19">
        <f t="shared" si="16"/>
        <v>1213</v>
      </c>
      <c r="I119" s="19">
        <f t="shared" si="16"/>
        <v>1</v>
      </c>
    </row>
    <row r="120" spans="1:9" ht="12.75" customHeight="1">
      <c r="A120" s="14" t="s">
        <v>211</v>
      </c>
      <c r="B120" s="15" t="s">
        <v>212</v>
      </c>
      <c r="C120" s="16">
        <v>9759</v>
      </c>
      <c r="D120" s="16">
        <v>2050</v>
      </c>
      <c r="E120" s="16">
        <v>1180</v>
      </c>
      <c r="F120" s="20">
        <v>1288</v>
      </c>
      <c r="G120" s="20">
        <v>2159</v>
      </c>
      <c r="H120" s="20">
        <v>331</v>
      </c>
      <c r="I120" s="20">
        <v>1</v>
      </c>
    </row>
    <row r="121" spans="1:9" ht="12.75" customHeight="1">
      <c r="A121" s="14" t="s">
        <v>213</v>
      </c>
      <c r="B121" s="15" t="s">
        <v>214</v>
      </c>
      <c r="C121" s="16">
        <v>16123</v>
      </c>
      <c r="D121" s="16">
        <v>2364</v>
      </c>
      <c r="E121" s="16">
        <v>1262</v>
      </c>
      <c r="F121" s="20">
        <v>4505</v>
      </c>
      <c r="G121" s="20">
        <v>4141</v>
      </c>
      <c r="H121" s="20">
        <v>936</v>
      </c>
      <c r="I121" s="20">
        <v>6</v>
      </c>
    </row>
    <row r="122" spans="1:9" ht="12.75" customHeight="1">
      <c r="A122" s="14" t="s">
        <v>215</v>
      </c>
      <c r="B122" s="15" t="s">
        <v>216</v>
      </c>
      <c r="C122" s="16">
        <v>4531</v>
      </c>
      <c r="D122" s="16">
        <v>1056</v>
      </c>
      <c r="E122" s="16">
        <v>268</v>
      </c>
      <c r="F122" s="20">
        <v>414</v>
      </c>
      <c r="G122" s="20">
        <v>941</v>
      </c>
      <c r="H122" s="20">
        <v>120</v>
      </c>
      <c r="I122" s="20">
        <v>0</v>
      </c>
    </row>
    <row r="123" spans="1:9" ht="12.75" customHeight="1">
      <c r="A123" s="14" t="s">
        <v>217</v>
      </c>
      <c r="B123" s="15" t="s">
        <v>218</v>
      </c>
      <c r="C123" s="16">
        <v>11547</v>
      </c>
      <c r="D123" s="16">
        <v>2824</v>
      </c>
      <c r="E123" s="16">
        <v>1827</v>
      </c>
      <c r="F123" s="20">
        <v>3633</v>
      </c>
      <c r="G123" s="20">
        <v>2647</v>
      </c>
      <c r="H123" s="20">
        <v>523</v>
      </c>
      <c r="I123" s="20">
        <v>3</v>
      </c>
    </row>
    <row r="124" spans="1:9" ht="12.75" customHeight="1">
      <c r="A124" s="14" t="s">
        <v>219</v>
      </c>
      <c r="B124" s="15" t="s">
        <v>220</v>
      </c>
      <c r="C124" s="16">
        <v>2732</v>
      </c>
      <c r="D124" s="16">
        <v>529</v>
      </c>
      <c r="E124" s="16">
        <v>182</v>
      </c>
      <c r="F124" s="20">
        <v>492</v>
      </c>
      <c r="G124" s="20">
        <v>1018</v>
      </c>
      <c r="H124" s="20">
        <v>123</v>
      </c>
      <c r="I124" s="20">
        <v>1</v>
      </c>
    </row>
    <row r="125" spans="1:9" ht="12.75" customHeight="1">
      <c r="A125" s="17"/>
      <c r="B125" s="18" t="s">
        <v>221</v>
      </c>
      <c r="C125" s="19">
        <f aca="true" t="shared" si="17" ref="C125:I125">SUM(C120:C124)</f>
        <v>44692</v>
      </c>
      <c r="D125" s="19">
        <f t="shared" si="17"/>
        <v>8823</v>
      </c>
      <c r="E125" s="19">
        <f t="shared" si="17"/>
        <v>4719</v>
      </c>
      <c r="F125" s="19">
        <f t="shared" si="17"/>
        <v>10332</v>
      </c>
      <c r="G125" s="19">
        <f t="shared" si="17"/>
        <v>10906</v>
      </c>
      <c r="H125" s="19">
        <f t="shared" si="17"/>
        <v>2033</v>
      </c>
      <c r="I125" s="19">
        <f t="shared" si="17"/>
        <v>11</v>
      </c>
    </row>
    <row r="126" spans="1:9" ht="12.75" customHeight="1">
      <c r="A126" s="14" t="s">
        <v>222</v>
      </c>
      <c r="B126" s="15" t="s">
        <v>223</v>
      </c>
      <c r="C126" s="16">
        <v>6265</v>
      </c>
      <c r="D126" s="16">
        <v>270</v>
      </c>
      <c r="E126" s="16">
        <v>223</v>
      </c>
      <c r="F126" s="20">
        <v>4004</v>
      </c>
      <c r="G126" s="20">
        <v>1182</v>
      </c>
      <c r="H126" s="20">
        <v>554</v>
      </c>
      <c r="I126" s="20">
        <v>2</v>
      </c>
    </row>
    <row r="127" spans="1:9" ht="12.75" customHeight="1">
      <c r="A127" s="14" t="s">
        <v>224</v>
      </c>
      <c r="B127" s="15" t="s">
        <v>225</v>
      </c>
      <c r="C127" s="16">
        <v>1737</v>
      </c>
      <c r="D127" s="16">
        <v>231</v>
      </c>
      <c r="E127" s="16">
        <v>137</v>
      </c>
      <c r="F127" s="20">
        <v>912</v>
      </c>
      <c r="G127" s="20">
        <v>524</v>
      </c>
      <c r="H127" s="20">
        <v>217</v>
      </c>
      <c r="I127" s="20">
        <v>1</v>
      </c>
    </row>
    <row r="128" spans="1:9" ht="12.75" customHeight="1">
      <c r="A128" s="14" t="s">
        <v>226</v>
      </c>
      <c r="B128" s="15" t="s">
        <v>227</v>
      </c>
      <c r="C128" s="16">
        <v>31514</v>
      </c>
      <c r="D128" s="16">
        <v>9171</v>
      </c>
      <c r="E128" s="16">
        <v>2244</v>
      </c>
      <c r="F128" s="20">
        <v>17461</v>
      </c>
      <c r="G128" s="20">
        <v>1719</v>
      </c>
      <c r="H128" s="20">
        <v>855</v>
      </c>
      <c r="I128" s="20">
        <v>4</v>
      </c>
    </row>
    <row r="129" spans="1:9" ht="12.75" customHeight="1">
      <c r="A129" s="14" t="s">
        <v>228</v>
      </c>
      <c r="B129" s="15" t="s">
        <v>229</v>
      </c>
      <c r="C129" s="16">
        <v>1993</v>
      </c>
      <c r="D129" s="16">
        <v>532</v>
      </c>
      <c r="E129" s="16">
        <v>441</v>
      </c>
      <c r="F129" s="20">
        <v>864</v>
      </c>
      <c r="G129" s="20">
        <v>396</v>
      </c>
      <c r="H129" s="20">
        <v>150</v>
      </c>
      <c r="I129" s="20">
        <v>1</v>
      </c>
    </row>
    <row r="130" spans="1:9" ht="12.75" customHeight="1">
      <c r="A130" s="14" t="s">
        <v>230</v>
      </c>
      <c r="B130" s="15" t="s">
        <v>231</v>
      </c>
      <c r="C130" s="16">
        <v>11854</v>
      </c>
      <c r="D130" s="16">
        <v>4528</v>
      </c>
      <c r="E130" s="16">
        <v>3084</v>
      </c>
      <c r="F130" s="20">
        <v>3376</v>
      </c>
      <c r="G130" s="20">
        <v>2111</v>
      </c>
      <c r="H130" s="20">
        <v>891</v>
      </c>
      <c r="I130" s="20">
        <v>7</v>
      </c>
    </row>
    <row r="131" spans="1:9" ht="12.75" customHeight="1">
      <c r="A131" s="14" t="s">
        <v>232</v>
      </c>
      <c r="B131" s="15" t="s">
        <v>233</v>
      </c>
      <c r="C131" s="16">
        <v>32537</v>
      </c>
      <c r="D131" s="16">
        <v>10990</v>
      </c>
      <c r="E131" s="16">
        <v>8276</v>
      </c>
      <c r="F131" s="20">
        <v>16796</v>
      </c>
      <c r="G131" s="20">
        <v>2406</v>
      </c>
      <c r="H131" s="20">
        <v>1831</v>
      </c>
      <c r="I131" s="20">
        <v>5</v>
      </c>
    </row>
    <row r="132" spans="1:9" ht="12.75" customHeight="1">
      <c r="A132" s="14" t="s">
        <v>234</v>
      </c>
      <c r="B132" s="15" t="s">
        <v>235</v>
      </c>
      <c r="C132" s="16">
        <v>10886</v>
      </c>
      <c r="D132" s="16">
        <v>1008</v>
      </c>
      <c r="E132" s="16">
        <v>764</v>
      </c>
      <c r="F132" s="20">
        <v>6878</v>
      </c>
      <c r="G132" s="20">
        <v>868</v>
      </c>
      <c r="H132" s="20">
        <v>890</v>
      </c>
      <c r="I132" s="20">
        <v>1</v>
      </c>
    </row>
    <row r="133" spans="1:9" ht="12.75" customHeight="1">
      <c r="A133" s="14" t="s">
        <v>236</v>
      </c>
      <c r="B133" s="15" t="s">
        <v>237</v>
      </c>
      <c r="C133" s="16">
        <v>7216</v>
      </c>
      <c r="D133" s="16">
        <v>2196</v>
      </c>
      <c r="E133" s="16">
        <v>791</v>
      </c>
      <c r="F133" s="20">
        <v>3341</v>
      </c>
      <c r="G133" s="20">
        <v>1368</v>
      </c>
      <c r="H133" s="20">
        <v>1127</v>
      </c>
      <c r="I133" s="20">
        <v>2</v>
      </c>
    </row>
    <row r="134" spans="1:9" ht="12.75" customHeight="1">
      <c r="A134" s="14" t="s">
        <v>238</v>
      </c>
      <c r="B134" s="15" t="s">
        <v>239</v>
      </c>
      <c r="C134" s="16">
        <v>9488</v>
      </c>
      <c r="D134" s="16">
        <v>1274</v>
      </c>
      <c r="E134" s="16">
        <v>1086</v>
      </c>
      <c r="F134" s="20">
        <v>5366</v>
      </c>
      <c r="G134" s="20">
        <v>1576</v>
      </c>
      <c r="H134" s="20">
        <v>578</v>
      </c>
      <c r="I134" s="20">
        <v>1</v>
      </c>
    </row>
    <row r="135" spans="1:9" ht="12.75" customHeight="1">
      <c r="A135" s="21"/>
      <c r="B135" s="18" t="s">
        <v>240</v>
      </c>
      <c r="C135" s="19">
        <f aca="true" t="shared" si="18" ref="C135:I135">SUM(C126:C134)</f>
        <v>113490</v>
      </c>
      <c r="D135" s="19">
        <f t="shared" si="18"/>
        <v>30200</v>
      </c>
      <c r="E135" s="19">
        <f t="shared" si="18"/>
        <v>17046</v>
      </c>
      <c r="F135" s="19">
        <f t="shared" si="18"/>
        <v>58998</v>
      </c>
      <c r="G135" s="19">
        <f t="shared" si="18"/>
        <v>12150</v>
      </c>
      <c r="H135" s="19">
        <f t="shared" si="18"/>
        <v>7093</v>
      </c>
      <c r="I135" s="19">
        <f t="shared" si="18"/>
        <v>24</v>
      </c>
    </row>
    <row r="136" spans="1:9" ht="12.75" customHeight="1">
      <c r="A136" s="14" t="s">
        <v>241</v>
      </c>
      <c r="B136" s="15" t="s">
        <v>242</v>
      </c>
      <c r="C136" s="16">
        <v>27149</v>
      </c>
      <c r="D136" s="16">
        <v>2116</v>
      </c>
      <c r="E136" s="16">
        <v>1231</v>
      </c>
      <c r="F136" s="20">
        <v>12660</v>
      </c>
      <c r="G136" s="20">
        <v>3948</v>
      </c>
      <c r="H136" s="20">
        <v>2330</v>
      </c>
      <c r="I136" s="20">
        <v>8</v>
      </c>
    </row>
    <row r="137" spans="1:9" ht="12.75" customHeight="1">
      <c r="A137" s="14" t="s">
        <v>243</v>
      </c>
      <c r="B137" s="15" t="s">
        <v>244</v>
      </c>
      <c r="C137" s="16">
        <v>1</v>
      </c>
      <c r="D137" s="16">
        <v>0</v>
      </c>
      <c r="E137" s="16">
        <v>0</v>
      </c>
      <c r="F137" s="20">
        <v>0</v>
      </c>
      <c r="G137" s="20">
        <v>1</v>
      </c>
      <c r="H137" s="20">
        <v>4</v>
      </c>
      <c r="I137" s="20">
        <v>0</v>
      </c>
    </row>
    <row r="138" spans="1:9" ht="12.75" customHeight="1">
      <c r="A138" s="14" t="s">
        <v>245</v>
      </c>
      <c r="B138" s="15" t="s">
        <v>246</v>
      </c>
      <c r="C138" s="16">
        <v>0</v>
      </c>
      <c r="D138" s="16">
        <v>0</v>
      </c>
      <c r="E138" s="16">
        <v>0</v>
      </c>
      <c r="F138" s="20">
        <v>0</v>
      </c>
      <c r="G138" s="20">
        <v>0</v>
      </c>
      <c r="H138" s="20">
        <v>2</v>
      </c>
      <c r="I138" s="20">
        <v>0</v>
      </c>
    </row>
    <row r="139" spans="1:9" ht="12.75" customHeight="1">
      <c r="A139" s="14" t="s">
        <v>247</v>
      </c>
      <c r="B139" s="15" t="s">
        <v>248</v>
      </c>
      <c r="C139" s="16">
        <v>9743</v>
      </c>
      <c r="D139" s="16">
        <v>511</v>
      </c>
      <c r="E139" s="16">
        <v>166</v>
      </c>
      <c r="F139" s="20">
        <v>2282</v>
      </c>
      <c r="G139" s="20">
        <v>2446</v>
      </c>
      <c r="H139" s="20">
        <v>86</v>
      </c>
      <c r="I139" s="20">
        <v>4</v>
      </c>
    </row>
    <row r="140" spans="1:9" ht="12.75" customHeight="1">
      <c r="A140" s="14" t="s">
        <v>249</v>
      </c>
      <c r="B140" s="15" t="s">
        <v>250</v>
      </c>
      <c r="C140" s="16">
        <v>0</v>
      </c>
      <c r="D140" s="16">
        <v>0</v>
      </c>
      <c r="E140" s="16">
        <v>0</v>
      </c>
      <c r="F140" s="20">
        <v>0</v>
      </c>
      <c r="G140" s="20">
        <v>0</v>
      </c>
      <c r="H140" s="20">
        <v>0</v>
      </c>
      <c r="I140" s="20">
        <v>0</v>
      </c>
    </row>
    <row r="141" spans="1:9" ht="12.75" customHeight="1">
      <c r="A141" s="14" t="s">
        <v>251</v>
      </c>
      <c r="B141" s="15" t="s">
        <v>252</v>
      </c>
      <c r="C141" s="16">
        <v>0</v>
      </c>
      <c r="D141" s="16">
        <v>0</v>
      </c>
      <c r="E141" s="16">
        <v>0</v>
      </c>
      <c r="F141" s="20">
        <v>0</v>
      </c>
      <c r="G141" s="20">
        <v>0</v>
      </c>
      <c r="H141" s="20">
        <v>1</v>
      </c>
      <c r="I141" s="20">
        <v>0</v>
      </c>
    </row>
    <row r="142" spans="1:9" ht="12.75" customHeight="1">
      <c r="A142" s="14" t="s">
        <v>253</v>
      </c>
      <c r="B142" s="15" t="s">
        <v>254</v>
      </c>
      <c r="C142" s="16">
        <v>5631</v>
      </c>
      <c r="D142" s="16">
        <v>727</v>
      </c>
      <c r="E142" s="16">
        <v>184</v>
      </c>
      <c r="F142" s="20">
        <v>1453</v>
      </c>
      <c r="G142" s="20">
        <v>1596</v>
      </c>
      <c r="H142" s="20">
        <v>290</v>
      </c>
      <c r="I142" s="20">
        <v>1</v>
      </c>
    </row>
    <row r="143" spans="1:9" ht="12.75" customHeight="1">
      <c r="A143" s="14" t="s">
        <v>255</v>
      </c>
      <c r="B143" s="15" t="s">
        <v>256</v>
      </c>
      <c r="C143" s="16">
        <v>20276</v>
      </c>
      <c r="D143" s="16">
        <v>2038</v>
      </c>
      <c r="E143" s="16">
        <v>1248</v>
      </c>
      <c r="F143" s="20">
        <v>5323</v>
      </c>
      <c r="G143" s="20">
        <v>6312</v>
      </c>
      <c r="H143" s="20">
        <v>608</v>
      </c>
      <c r="I143" s="20">
        <v>7</v>
      </c>
    </row>
    <row r="144" spans="1:9" ht="14.25" customHeight="1">
      <c r="A144" s="14" t="s">
        <v>257</v>
      </c>
      <c r="B144" s="15" t="s">
        <v>258</v>
      </c>
      <c r="C144" s="16">
        <v>13174</v>
      </c>
      <c r="D144" s="16">
        <v>427</v>
      </c>
      <c r="E144" s="16">
        <v>427</v>
      </c>
      <c r="F144" s="20">
        <v>3277</v>
      </c>
      <c r="G144" s="20">
        <v>4576</v>
      </c>
      <c r="H144" s="20">
        <v>33</v>
      </c>
      <c r="I144" s="20">
        <v>2</v>
      </c>
    </row>
    <row r="145" spans="1:9" ht="14.25" customHeight="1">
      <c r="A145" s="21"/>
      <c r="B145" s="18" t="s">
        <v>259</v>
      </c>
      <c r="C145" s="28">
        <f aca="true" t="shared" si="19" ref="C145:I145">SUM(C136:C144)</f>
        <v>75974</v>
      </c>
      <c r="D145" s="28">
        <f t="shared" si="19"/>
        <v>5819</v>
      </c>
      <c r="E145" s="28">
        <f t="shared" si="19"/>
        <v>3256</v>
      </c>
      <c r="F145" s="28">
        <f t="shared" si="19"/>
        <v>24995</v>
      </c>
      <c r="G145" s="28">
        <f t="shared" si="19"/>
        <v>18879</v>
      </c>
      <c r="H145" s="28">
        <f t="shared" si="19"/>
        <v>3354</v>
      </c>
      <c r="I145" s="28">
        <f t="shared" si="19"/>
        <v>22</v>
      </c>
    </row>
    <row r="146" spans="1:9" ht="14.25" customHeight="1">
      <c r="A146" s="14" t="s">
        <v>260</v>
      </c>
      <c r="B146" s="29" t="s">
        <v>261</v>
      </c>
      <c r="C146" s="20">
        <f aca="true" t="shared" si="20" ref="C146:I146">C145+C135+C125+C119+C116+C109+C103+C98+C95+C89+C86+C80+C69+C59+C51+C46+C43+C30+C25+C23</f>
        <v>1826216</v>
      </c>
      <c r="D146" s="20">
        <f t="shared" si="20"/>
        <v>879128</v>
      </c>
      <c r="E146" s="20">
        <f t="shared" si="20"/>
        <v>408778</v>
      </c>
      <c r="F146" s="20">
        <f t="shared" si="20"/>
        <v>169959</v>
      </c>
      <c r="G146" s="20">
        <f t="shared" si="20"/>
        <v>372305</v>
      </c>
      <c r="H146" s="20">
        <f t="shared" si="20"/>
        <v>192547</v>
      </c>
      <c r="I146" s="20">
        <f t="shared" si="20"/>
        <v>622</v>
      </c>
    </row>
  </sheetData>
  <sheetProtection selectLockedCells="1" selectUnlockedCells="1"/>
  <mergeCells count="23">
    <mergeCell ref="A1:C1"/>
    <mergeCell ref="D1:H1"/>
    <mergeCell ref="A2:C2"/>
    <mergeCell ref="A3:C3"/>
    <mergeCell ref="D3:H3"/>
    <mergeCell ref="A4:C4"/>
    <mergeCell ref="D4:H4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C12:C13"/>
    <mergeCell ref="D12:D13"/>
    <mergeCell ref="F12:F13"/>
    <mergeCell ref="G12:G13"/>
    <mergeCell ref="H12:H13"/>
    <mergeCell ref="I12:I1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 Piras</cp:lastModifiedBy>
  <dcterms:created xsi:type="dcterms:W3CDTF">2014-06-24T10:57:06Z</dcterms:created>
  <dcterms:modified xsi:type="dcterms:W3CDTF">2023-01-31T09:37:23Z</dcterms:modified>
  <cp:category/>
  <cp:version/>
  <cp:contentType/>
  <cp:contentStatus/>
</cp:coreProperties>
</file>