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<sst xmlns="http://schemas.openxmlformats.org/spreadsheetml/2006/main" count="242" uniqueCount="112">
  <si>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</si>
  <si>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</si>
  <si>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</si>
  <si>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</si>
  <si>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</si>
  <si>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ottobre 2022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</si>
  <si>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</si>
  <si>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</si>
  <si>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</si>
  <si>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</si>
  <si>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</si>
  <si>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</si>
  <si>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</si>
  <si>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</si>
  <si>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</si>
  <si>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</si>
  <si>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</si>
  <si>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</si>
  <si>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</si>
  <si>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</si>
  <si>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</si>
  <si>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</si>
  <si>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</si>
  <si>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</si>
  <si>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</si>
  <si>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</si>
  <si>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</si>
  <si>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</si>
  <si>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</si>
  <si>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</si>
  <si>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</si>
  <si>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</si>
  <si>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</si>
  <si>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</si>
  <si>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</si>
  <si>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</si>
  <si>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</si>
  <si>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</si>
  <si>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</si>
  <si>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</si>
  <si>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</si>
  <si>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</si>
  <si>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</si>
  <si>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</si>
  <si>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</si>
  <si>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</si>
  <si>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</si>
  <si>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</si>
  <si>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</si>
  <si>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</si>
  <si>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</si>
  <si>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</si>
  <si>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</si>
  <si>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</si>
  <si>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</si>
  <si>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</si>
  <si>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</si>
  <si>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</si>
  <si>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</si>
  <si>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</si>
  <si>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</si>
  <si>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</si>
  <si>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</si>
  <si>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</si>
  <si>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</si>
  <si>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</si>
  <si>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</si>
  <si>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</si>
  <si>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</si>
  <si>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</si>
  <si>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</si>
  <si>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</si>
  <si>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</si>
  <si>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</si>
  <si>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</si>
  <si>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</si>
  <si>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</si>
  <si>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</si>
  <si>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</si>
  <si>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</si>
  <si>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</si>
  <si>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</si>
  <si>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</si>
  <si>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</si>
  <si>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</si>
  <si>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</si>
  <si>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</si>
  <si>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</si>
  <si>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</si>
  <si>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</si>
  <si>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</si>
  <si>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</si>
  <si>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</si>
  <si>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</si>
  <si>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</si>
  <si>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</si>
  <si>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</si>
  <si>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</si>
  <si>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</si>
  <si>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</si>
  <si>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</si>
  <si>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</si>
  <si>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</si>
  <si>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</si>
  <si>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</si>
  <si>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</si>
  <si>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</si>
  <si>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</si>
  <si>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gennaio-ottobre 2022</t>
  </si>
  <si>
    <t>Ministero dell'Ambiente e della Sicurezza Energetica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</si>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</sst>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4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710937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28125" style="7" customWidth="1"/>
    <col min="13" max="13" width="11.421875" style="7" customWidth="1"/>
    <col min="14" max="14" width="2.28125" style="7" customWidth="1"/>
    <col min="15" max="16" width="9.7109375" style="7" customWidth="1"/>
    <col min="17" max="17" width="12.28125" style="7" customWidth="1"/>
    <col min="18" max="18" width="8.7109375" style="7" customWidth="1"/>
    <col min="19" max="19" width="9.28125" style="7" customWidth="1"/>
    <col min="20" max="20" width="8.7109375" style="7" customWidth="1"/>
    <col min="21" max="16384" width="9.281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5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206216.19</v>
      </c>
      <c r="D12" s="25">
        <v>0</v>
      </c>
      <c r="E12" s="26">
        <v>258977.22</v>
      </c>
      <c r="F12" s="27">
        <v>211422.89</v>
      </c>
      <c r="G12" s="24">
        <v>0</v>
      </c>
      <c r="H12" s="28">
        <v>307602.25</v>
      </c>
      <c r="I12" s="29"/>
      <c r="J12" s="30"/>
      <c r="K12" s="26">
        <v>0</v>
      </c>
      <c r="L12" s="31">
        <v>103011.09</v>
      </c>
      <c r="M12" s="32">
        <v>266002.96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2676102.07</v>
      </c>
      <c r="D13" s="25">
        <v>4794621.72</v>
      </c>
      <c r="E13" s="25">
        <v>0</v>
      </c>
      <c r="F13" s="28">
        <v>0</v>
      </c>
      <c r="G13" s="25">
        <v>0</v>
      </c>
      <c r="H13" s="25">
        <v>5315032.66</v>
      </c>
      <c r="I13" s="35"/>
      <c r="J13" s="35"/>
      <c r="K13" s="26">
        <v>0</v>
      </c>
      <c r="L13" s="31">
        <v>3075.36</v>
      </c>
      <c r="M13" s="32">
        <v>2152615.77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91722.55</v>
      </c>
      <c r="D14" s="25">
        <v>0</v>
      </c>
      <c r="E14" s="25">
        <v>35766.26</v>
      </c>
      <c r="F14" s="25">
        <v>78994.06</v>
      </c>
      <c r="G14" s="25">
        <v>128687.51</v>
      </c>
      <c r="H14" s="25">
        <v>200164.03</v>
      </c>
      <c r="I14" s="35"/>
      <c r="J14" s="35"/>
      <c r="K14" s="26">
        <v>0</v>
      </c>
      <c r="L14" s="31">
        <v>26468.16</v>
      </c>
      <c r="M14" s="32">
        <v>108538.18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123836.57</v>
      </c>
      <c r="D15" s="25">
        <v>86186.3</v>
      </c>
      <c r="E15" s="25">
        <v>109489.03</v>
      </c>
      <c r="F15" s="25">
        <v>107476.12</v>
      </c>
      <c r="G15" s="25">
        <v>0</v>
      </c>
      <c r="H15" s="25">
        <v>296857.27</v>
      </c>
      <c r="I15" s="35"/>
      <c r="J15" s="35"/>
      <c r="K15" s="26">
        <v>0</v>
      </c>
      <c r="L15" s="31">
        <v>7478.98</v>
      </c>
      <c r="M15" s="32">
        <v>122651.77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119666.17</v>
      </c>
      <c r="D16" s="25">
        <v>75128.9</v>
      </c>
      <c r="E16" s="25">
        <v>14503.75</v>
      </c>
      <c r="F16" s="25">
        <v>26977.64</v>
      </c>
      <c r="G16" s="25">
        <v>0</v>
      </c>
      <c r="H16" s="25">
        <v>134272.92</v>
      </c>
      <c r="I16" s="35"/>
      <c r="J16" s="35"/>
      <c r="K16" s="26">
        <v>0</v>
      </c>
      <c r="L16" s="31">
        <v>0</v>
      </c>
      <c r="M16" s="32">
        <v>102003.52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2963.91</v>
      </c>
      <c r="D18" s="25">
        <v>663.36</v>
      </c>
      <c r="E18" s="25">
        <v>2820.31</v>
      </c>
      <c r="F18" s="25">
        <v>0</v>
      </c>
      <c r="G18" s="25">
        <v>0</v>
      </c>
      <c r="H18" s="25">
        <v>2241.53</v>
      </c>
      <c r="I18" s="35"/>
      <c r="J18" s="35"/>
      <c r="K18" s="26">
        <v>0</v>
      </c>
      <c r="L18" s="31">
        <v>0</v>
      </c>
      <c r="M18" s="32">
        <v>4206.04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43208.19</v>
      </c>
      <c r="D19" s="25">
        <v>6182.17</v>
      </c>
      <c r="E19" s="25">
        <v>42578.89</v>
      </c>
      <c r="F19" s="25">
        <v>2070</v>
      </c>
      <c r="G19" s="25">
        <v>0</v>
      </c>
      <c r="H19" s="25">
        <v>48566.87</v>
      </c>
      <c r="I19" s="35"/>
      <c r="J19" s="35"/>
      <c r="K19" s="26">
        <v>0</v>
      </c>
      <c r="L19" s="31">
        <v>0.71</v>
      </c>
      <c r="M19" s="32">
        <v>45471.67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1378</v>
      </c>
      <c r="D20" s="25">
        <v>4068</v>
      </c>
      <c r="E20" s="25">
        <v>0</v>
      </c>
      <c r="F20" s="25">
        <v>0</v>
      </c>
      <c r="G20" s="25">
        <v>0</v>
      </c>
      <c r="H20" s="25">
        <v>2616</v>
      </c>
      <c r="I20" s="35"/>
      <c r="J20" s="35"/>
      <c r="K20" s="26">
        <v>0</v>
      </c>
      <c r="L20" s="31">
        <v>0</v>
      </c>
      <c r="M20" s="32">
        <v>2830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11544.99</v>
      </c>
      <c r="D21" s="25">
        <v>2994.18</v>
      </c>
      <c r="E21" s="25">
        <v>10311.33</v>
      </c>
      <c r="F21" s="25">
        <v>0</v>
      </c>
      <c r="G21" s="25">
        <v>0</v>
      </c>
      <c r="H21" s="25">
        <v>14369.13</v>
      </c>
      <c r="I21" s="35"/>
      <c r="J21" s="35"/>
      <c r="K21" s="26">
        <v>2</v>
      </c>
      <c r="L21" s="31">
        <v>0</v>
      </c>
      <c r="M21" s="32">
        <v>10479.38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77084.24</v>
      </c>
      <c r="D23" s="25">
        <v>73469.07</v>
      </c>
      <c r="E23" s="25">
        <v>697.59</v>
      </c>
      <c r="F23" s="25">
        <v>0</v>
      </c>
      <c r="G23" s="25">
        <v>0</v>
      </c>
      <c r="H23" s="25">
        <v>61498.85</v>
      </c>
      <c r="I23" s="35"/>
      <c r="J23" s="35"/>
      <c r="K23" s="26">
        <v>0</v>
      </c>
      <c r="L23" s="31">
        <v>0</v>
      </c>
      <c r="M23" s="32">
        <v>89752.05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5252.85</v>
      </c>
      <c r="D24" s="25">
        <v>2096.66</v>
      </c>
      <c r="E24" s="25">
        <v>9952</v>
      </c>
      <c r="F24" s="25">
        <v>0</v>
      </c>
      <c r="G24" s="25">
        <v>0</v>
      </c>
      <c r="H24" s="25">
        <v>9191.08</v>
      </c>
      <c r="I24" s="35"/>
      <c r="J24" s="35"/>
      <c r="K24" s="26">
        <v>0</v>
      </c>
      <c r="L24" s="31">
        <v>0</v>
      </c>
      <c r="M24" s="32">
        <v>8110.44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974.5</v>
      </c>
      <c r="D25" s="25">
        <v>684</v>
      </c>
      <c r="E25" s="25">
        <v>0</v>
      </c>
      <c r="F25" s="25">
        <v>0</v>
      </c>
      <c r="G25" s="25">
        <v>0</v>
      </c>
      <c r="H25" s="25">
        <v>154.84</v>
      </c>
      <c r="I25" s="35"/>
      <c r="J25" s="35"/>
      <c r="K25" s="26">
        <v>0</v>
      </c>
      <c r="L25" s="31">
        <v>0</v>
      </c>
      <c r="M25" s="37">
        <v>1503.66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54369.55</v>
      </c>
      <c r="F26" s="40">
        <v>5584.19</v>
      </c>
      <c r="G26" s="40">
        <v>0</v>
      </c>
      <c r="H26" s="40">
        <v>0</v>
      </c>
      <c r="I26" s="41"/>
      <c r="J26" s="41"/>
      <c r="K26" s="42">
        <v>59953.74</v>
      </c>
      <c r="L26" s="43">
        <v>0</v>
      </c>
      <c r="M26" s="44">
        <v>0</v>
      </c>
      <c r="N26" s="45"/>
      <c r="O26" s="46">
        <v>6085.58</v>
      </c>
      <c r="P26" s="46">
        <v>63.6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3359950.23</v>
      </c>
      <c r="D27" s="51">
        <f t="shared" si="0"/>
        <v>5046094.36</v>
      </c>
      <c r="E27" s="51">
        <f t="shared" si="0"/>
        <v>539465.93</v>
      </c>
      <c r="F27" s="51">
        <f t="shared" si="0"/>
        <v>432524.9</v>
      </c>
      <c r="G27" s="51">
        <f t="shared" si="0"/>
        <v>128687.51</v>
      </c>
      <c r="H27" s="51">
        <f t="shared" si="0"/>
        <v>6392567.430000001</v>
      </c>
      <c r="I27" s="51">
        <f t="shared" si="0"/>
        <v>0</v>
      </c>
      <c r="J27" s="51">
        <f t="shared" si="0"/>
        <v>0</v>
      </c>
      <c r="K27" s="51">
        <f t="shared" si="0"/>
        <v>59955.74</v>
      </c>
      <c r="L27" s="52">
        <f t="shared" si="0"/>
        <v>140034.3</v>
      </c>
      <c r="M27" s="53">
        <f t="shared" si="0"/>
        <v>2914165.44</v>
      </c>
      <c r="N27" s="54"/>
      <c r="O27" s="55">
        <f>SUM(O12:O26)</f>
        <v>6085.58</v>
      </c>
      <c r="P27" s="56">
        <f>SUM(P12:P26)</f>
        <v>63.6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545332.33</v>
      </c>
      <c r="D29" s="28">
        <v>0</v>
      </c>
      <c r="E29" s="28">
        <v>27503.39</v>
      </c>
      <c r="F29" s="28">
        <v>0</v>
      </c>
      <c r="G29" s="28">
        <v>0</v>
      </c>
      <c r="H29" s="29"/>
      <c r="I29" s="28">
        <v>121657.22</v>
      </c>
      <c r="J29" s="64">
        <v>-51257.26</v>
      </c>
      <c r="K29" s="31">
        <v>58055.55</v>
      </c>
      <c r="L29" s="31">
        <v>108267.77</v>
      </c>
      <c r="M29" s="31">
        <v>476912.36</v>
      </c>
      <c r="N29" s="65"/>
      <c r="O29" s="31">
        <v>0</v>
      </c>
      <c r="P29" s="31">
        <v>58055.55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809342.37</v>
      </c>
      <c r="D30" s="25">
        <v>93121.97</v>
      </c>
      <c r="E30" s="25">
        <v>0</v>
      </c>
      <c r="F30" s="25">
        <v>0</v>
      </c>
      <c r="G30" s="25">
        <v>0</v>
      </c>
      <c r="H30" s="35"/>
      <c r="I30" s="25">
        <v>231456.01</v>
      </c>
      <c r="J30" s="26">
        <v>-126806.46</v>
      </c>
      <c r="K30" s="31">
        <v>0.22</v>
      </c>
      <c r="L30" s="31">
        <v>60712.33</v>
      </c>
      <c r="M30" s="31">
        <v>946401.34</v>
      </c>
      <c r="N30" s="65"/>
      <c r="O30" s="31">
        <v>0</v>
      </c>
      <c r="P30" s="31">
        <v>0.22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1240427.24</v>
      </c>
      <c r="D31" s="25">
        <v>0</v>
      </c>
      <c r="E31" s="25">
        <v>0</v>
      </c>
      <c r="F31" s="25">
        <v>0</v>
      </c>
      <c r="G31" s="25">
        <v>0</v>
      </c>
      <c r="H31" s="35"/>
      <c r="I31" s="25">
        <v>366303.99</v>
      </c>
      <c r="J31" s="26">
        <v>-57493.75</v>
      </c>
      <c r="K31" s="31">
        <v>174272.25</v>
      </c>
      <c r="L31" s="31">
        <v>109858.24</v>
      </c>
      <c r="M31" s="31">
        <v>1265107</v>
      </c>
      <c r="N31" s="65"/>
      <c r="O31" s="31">
        <v>1261.75</v>
      </c>
      <c r="P31" s="31">
        <v>172998.5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38658.36</v>
      </c>
      <c r="D32" s="25">
        <v>0</v>
      </c>
      <c r="E32" s="25">
        <v>0</v>
      </c>
      <c r="F32" s="25">
        <v>0</v>
      </c>
      <c r="G32" s="25">
        <v>0</v>
      </c>
      <c r="H32" s="35"/>
      <c r="I32" s="25">
        <v>97903.66</v>
      </c>
      <c r="J32" s="26">
        <v>-1253</v>
      </c>
      <c r="K32" s="31">
        <v>17235.69</v>
      </c>
      <c r="L32" s="31">
        <v>76997.81</v>
      </c>
      <c r="M32" s="31">
        <v>41075.52</v>
      </c>
      <c r="N32" s="65"/>
      <c r="O32" s="31">
        <v>97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947.2</v>
      </c>
      <c r="E33" s="25">
        <v>816.73</v>
      </c>
      <c r="F33" s="25">
        <v>320.33</v>
      </c>
      <c r="G33" s="25">
        <v>0</v>
      </c>
      <c r="H33" s="35"/>
      <c r="I33" s="25">
        <v>187806.91</v>
      </c>
      <c r="J33" s="26">
        <v>1253</v>
      </c>
      <c r="K33" s="31">
        <v>189789.76</v>
      </c>
      <c r="L33" s="31">
        <v>1354.4</v>
      </c>
      <c r="M33" s="31">
        <v>0</v>
      </c>
      <c r="N33" s="65"/>
      <c r="O33" s="31">
        <v>19023.65</v>
      </c>
      <c r="P33" s="31">
        <v>2539.12</v>
      </c>
      <c r="Q33" s="31">
        <v>3895.42</v>
      </c>
    </row>
    <row r="34" spans="1:17" ht="15" customHeight="1">
      <c r="A34" s="22" t="s">
        <v>59</v>
      </c>
      <c r="B34" s="23" t="s">
        <v>60</v>
      </c>
      <c r="C34" s="24">
        <v>250746.1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376749.78</v>
      </c>
      <c r="J34" s="26">
        <v>-5923</v>
      </c>
      <c r="K34" s="31">
        <v>495.59</v>
      </c>
      <c r="L34" s="31">
        <v>367140.4</v>
      </c>
      <c r="M34" s="31">
        <v>253936.89</v>
      </c>
      <c r="N34" s="65"/>
      <c r="O34" s="31">
        <v>0</v>
      </c>
      <c r="P34" s="31">
        <v>495.59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642059.47</v>
      </c>
      <c r="D35" s="25">
        <v>0</v>
      </c>
      <c r="E35" s="25">
        <v>0</v>
      </c>
      <c r="F35" s="25">
        <v>0</v>
      </c>
      <c r="G35" s="25">
        <v>0</v>
      </c>
      <c r="H35" s="35"/>
      <c r="I35" s="25">
        <v>1199562.33</v>
      </c>
      <c r="J35" s="26">
        <v>55557.26</v>
      </c>
      <c r="K35" s="31">
        <v>488</v>
      </c>
      <c r="L35" s="31">
        <v>1250495.62</v>
      </c>
      <c r="M35" s="31">
        <v>646195.44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159259.89</v>
      </c>
      <c r="D40" s="25">
        <v>0</v>
      </c>
      <c r="E40" s="25">
        <v>1.86</v>
      </c>
      <c r="F40" s="25">
        <v>0</v>
      </c>
      <c r="G40" s="25">
        <v>0</v>
      </c>
      <c r="H40" s="35"/>
      <c r="I40" s="25">
        <v>177609.07</v>
      </c>
      <c r="J40" s="26">
        <v>0</v>
      </c>
      <c r="K40" s="31">
        <v>0</v>
      </c>
      <c r="L40" s="31">
        <v>180579.4</v>
      </c>
      <c r="M40" s="31">
        <v>156291.41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29860.34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426.76</v>
      </c>
      <c r="J41" s="26">
        <v>0</v>
      </c>
      <c r="K41" s="31">
        <v>0</v>
      </c>
      <c r="L41" s="31">
        <v>146.56</v>
      </c>
      <c r="M41" s="31">
        <v>30140.54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8</v>
      </c>
      <c r="J42" s="26">
        <v>0</v>
      </c>
      <c r="K42" s="31">
        <v>0</v>
      </c>
      <c r="L42" s="31">
        <v>8</v>
      </c>
      <c r="M42" s="31">
        <v>0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1084865.29</v>
      </c>
      <c r="D43" s="25">
        <v>3045.42</v>
      </c>
      <c r="E43" s="25">
        <v>6802.04</v>
      </c>
      <c r="F43" s="25">
        <v>0</v>
      </c>
      <c r="G43" s="26">
        <v>0</v>
      </c>
      <c r="H43" s="35"/>
      <c r="I43" s="24">
        <v>2479039.16</v>
      </c>
      <c r="J43" s="26">
        <v>160420.5</v>
      </c>
      <c r="K43" s="31">
        <v>1771.31</v>
      </c>
      <c r="L43" s="31">
        <v>2804337.56</v>
      </c>
      <c r="M43" s="31">
        <v>928063.55</v>
      </c>
      <c r="N43" s="65"/>
      <c r="O43" s="31">
        <v>5.41</v>
      </c>
      <c r="P43" s="31">
        <v>332.89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422392.65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203243.44</v>
      </c>
      <c r="J44" s="26">
        <v>-689.17</v>
      </c>
      <c r="K44" s="31">
        <v>1469.52</v>
      </c>
      <c r="L44" s="31">
        <v>165840.77</v>
      </c>
      <c r="M44" s="31">
        <v>457636.62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364898.5</v>
      </c>
      <c r="D45" s="25">
        <v>0</v>
      </c>
      <c r="E45" s="25">
        <v>5440</v>
      </c>
      <c r="F45" s="25">
        <v>0</v>
      </c>
      <c r="G45" s="25">
        <v>0</v>
      </c>
      <c r="H45" s="35"/>
      <c r="I45" s="25">
        <v>343953.91</v>
      </c>
      <c r="J45" s="26">
        <v>26191.88</v>
      </c>
      <c r="K45" s="31">
        <v>21235.91</v>
      </c>
      <c r="L45" s="31">
        <v>372668.53</v>
      </c>
      <c r="M45" s="31">
        <v>346579.86</v>
      </c>
      <c r="N45" s="65"/>
      <c r="O45" s="31">
        <v>6307.58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186079.34</v>
      </c>
      <c r="D46" s="25">
        <v>0</v>
      </c>
      <c r="E46" s="25">
        <v>590.45</v>
      </c>
      <c r="F46" s="25">
        <v>0</v>
      </c>
      <c r="G46" s="25">
        <v>0</v>
      </c>
      <c r="H46" s="35"/>
      <c r="I46" s="25">
        <v>305440.48</v>
      </c>
      <c r="J46" s="26">
        <v>410.79</v>
      </c>
      <c r="K46" s="31">
        <v>0</v>
      </c>
      <c r="L46" s="31">
        <v>310672.95</v>
      </c>
      <c r="M46" s="31">
        <v>181848.1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64619.41</v>
      </c>
      <c r="J47" s="26">
        <v>0</v>
      </c>
      <c r="K47" s="31">
        <v>64619.41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93319.63</v>
      </c>
      <c r="D48" s="25">
        <v>0</v>
      </c>
      <c r="E48" s="25">
        <v>424.65</v>
      </c>
      <c r="F48" s="25">
        <v>0</v>
      </c>
      <c r="G48" s="25">
        <v>0</v>
      </c>
      <c r="H48" s="35"/>
      <c r="I48" s="25">
        <v>80223.97</v>
      </c>
      <c r="J48" s="26">
        <v>-410.79</v>
      </c>
      <c r="K48" s="31">
        <v>0</v>
      </c>
      <c r="L48" s="31">
        <v>72736.13</v>
      </c>
      <c r="M48" s="31">
        <v>100821.33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8904.51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8300.35</v>
      </c>
      <c r="J49" s="26">
        <v>0</v>
      </c>
      <c r="K49" s="31">
        <v>0</v>
      </c>
      <c r="L49" s="31">
        <v>8668.42</v>
      </c>
      <c r="M49" s="31">
        <v>8536.44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8952.33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47133.11</v>
      </c>
      <c r="J50" s="26">
        <v>0</v>
      </c>
      <c r="K50" s="31">
        <v>0</v>
      </c>
      <c r="L50" s="31">
        <v>46244.35</v>
      </c>
      <c r="M50" s="31">
        <v>9841.09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18122.93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41635.61</v>
      </c>
      <c r="J51" s="26">
        <v>0</v>
      </c>
      <c r="K51" s="31">
        <v>30</v>
      </c>
      <c r="L51" s="31">
        <v>38857.12</v>
      </c>
      <c r="M51" s="31">
        <v>20871.43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16108.76</v>
      </c>
      <c r="D53" s="67">
        <v>0</v>
      </c>
      <c r="E53" s="67">
        <v>2050.39</v>
      </c>
      <c r="F53" s="67">
        <v>0</v>
      </c>
      <c r="G53" s="67">
        <v>0</v>
      </c>
      <c r="H53" s="35"/>
      <c r="I53" s="67">
        <v>14171.2</v>
      </c>
      <c r="J53" s="68">
        <v>0</v>
      </c>
      <c r="K53" s="31">
        <v>199.09</v>
      </c>
      <c r="L53" s="31">
        <v>15022.54</v>
      </c>
      <c r="M53" s="31">
        <v>17108.72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45323.05</v>
      </c>
      <c r="J54" s="72">
        <v>0</v>
      </c>
      <c r="K54" s="43">
        <v>45323.05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5919330.04</v>
      </c>
      <c r="D55" s="78">
        <f t="shared" si="1"/>
        <v>97114.59</v>
      </c>
      <c r="E55" s="78">
        <f t="shared" si="1"/>
        <v>43629.509999999995</v>
      </c>
      <c r="F55" s="78">
        <f t="shared" si="1"/>
        <v>320.33</v>
      </c>
      <c r="G55" s="78">
        <f t="shared" si="1"/>
        <v>0</v>
      </c>
      <c r="H55" s="78">
        <f t="shared" si="1"/>
        <v>0</v>
      </c>
      <c r="I55" s="78">
        <f t="shared" si="1"/>
        <v>6392567.420000001</v>
      </c>
      <c r="J55" s="79">
        <f t="shared" si="1"/>
        <v>1.0913936421275139E-11</v>
      </c>
      <c r="K55" s="80">
        <f t="shared" si="1"/>
        <v>574985.3500000001</v>
      </c>
      <c r="L55" s="80">
        <f t="shared" si="1"/>
        <v>5990608.899999999</v>
      </c>
      <c r="M55" s="80">
        <f t="shared" si="1"/>
        <v>5887367.640000001</v>
      </c>
      <c r="N55" s="81"/>
      <c r="O55" s="82">
        <f>SUM(O29:O54)</f>
        <v>26695.39</v>
      </c>
      <c r="P55" s="51">
        <f>SUM(P29:P54)</f>
        <v>234421.87000000002</v>
      </c>
      <c r="Q55" s="53">
        <f>SUM(Q29:Q54)</f>
        <v>3895.42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E1" sqref="E1:K1"/>
    </sheetView>
  </sheetViews>
  <sheetFormatPr defaultColWidth="9.28125" defaultRowHeight="15" customHeight="1"/>
  <cols>
    <col min="1" max="1" width="8.710937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3.00390625" style="7" customWidth="1"/>
    <col min="6" max="6" width="11.421875" style="7" customWidth="1"/>
    <col min="7" max="7" width="13.421875" style="7" customWidth="1"/>
    <col min="8" max="8" width="12.710937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28125" style="7" customWidth="1"/>
    <col min="13" max="13" width="11.421875" style="7" customWidth="1"/>
    <col min="14" max="14" width="2.28125" style="7" customWidth="1"/>
    <col min="15" max="15" width="9.7109375" style="7" customWidth="1"/>
    <col min="16" max="16" width="11.00390625" style="7" customWidth="1"/>
    <col min="17" max="17" width="12.28125" style="7" customWidth="1"/>
    <col min="18" max="18" width="8.7109375" style="7" customWidth="1"/>
    <col min="19" max="19" width="9.28125" style="7" customWidth="1"/>
    <col min="20" max="20" width="8.7109375" style="7" customWidth="1"/>
    <col min="21" max="16384" width="9.281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108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220170.24</v>
      </c>
      <c r="D12" s="25">
        <v>0</v>
      </c>
      <c r="E12" s="26">
        <v>2285485.12</v>
      </c>
      <c r="F12" s="27">
        <v>1844749.22</v>
      </c>
      <c r="G12" s="24">
        <v>0</v>
      </c>
      <c r="H12" s="28">
        <v>3088910.9</v>
      </c>
      <c r="I12" s="29"/>
      <c r="J12" s="30"/>
      <c r="K12" s="26">
        <v>0</v>
      </c>
      <c r="L12" s="31">
        <v>995490.74</v>
      </c>
      <c r="M12" s="32">
        <v>266002.96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2486419.02</v>
      </c>
      <c r="D13" s="25">
        <v>51614602.64</v>
      </c>
      <c r="E13" s="25">
        <v>0</v>
      </c>
      <c r="F13" s="28">
        <v>2</v>
      </c>
      <c r="G13" s="25">
        <v>0</v>
      </c>
      <c r="H13" s="25">
        <v>51927922.25</v>
      </c>
      <c r="I13" s="35"/>
      <c r="J13" s="35"/>
      <c r="K13" s="26">
        <v>0</v>
      </c>
      <c r="L13" s="31">
        <v>20485.63</v>
      </c>
      <c r="M13" s="32">
        <v>2152615.77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62118</v>
      </c>
      <c r="D14" s="25">
        <v>146002.61</v>
      </c>
      <c r="E14" s="25">
        <v>189094.16</v>
      </c>
      <c r="F14" s="25">
        <v>918259.99</v>
      </c>
      <c r="G14" s="25">
        <v>1161233.75</v>
      </c>
      <c r="H14" s="25">
        <v>2141124.54</v>
      </c>
      <c r="I14" s="35"/>
      <c r="J14" s="35"/>
      <c r="K14" s="26">
        <v>0</v>
      </c>
      <c r="L14" s="31">
        <v>227045.74</v>
      </c>
      <c r="M14" s="32">
        <v>108538.18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101825.36</v>
      </c>
      <c r="D15" s="25">
        <v>948357.45</v>
      </c>
      <c r="E15" s="25">
        <v>1099164.68</v>
      </c>
      <c r="F15" s="25">
        <v>883766.99</v>
      </c>
      <c r="G15" s="25">
        <v>0</v>
      </c>
      <c r="H15" s="25">
        <v>2793291.02</v>
      </c>
      <c r="I15" s="35"/>
      <c r="J15" s="35"/>
      <c r="K15" s="26">
        <v>0</v>
      </c>
      <c r="L15" s="31">
        <v>117171.69</v>
      </c>
      <c r="M15" s="32">
        <v>122651.77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144705.61</v>
      </c>
      <c r="D16" s="25">
        <v>589844.42</v>
      </c>
      <c r="E16" s="25">
        <v>199354.74</v>
      </c>
      <c r="F16" s="25">
        <v>531715.1</v>
      </c>
      <c r="G16" s="25">
        <v>0</v>
      </c>
      <c r="H16" s="25">
        <v>1363374.27</v>
      </c>
      <c r="I16" s="35"/>
      <c r="J16" s="35"/>
      <c r="K16" s="26">
        <v>0</v>
      </c>
      <c r="L16" s="31">
        <v>242.08</v>
      </c>
      <c r="M16" s="32">
        <v>102003.52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2686.14</v>
      </c>
      <c r="D18" s="25">
        <v>10434.69</v>
      </c>
      <c r="E18" s="25">
        <v>10753.34</v>
      </c>
      <c r="F18" s="25">
        <v>0</v>
      </c>
      <c r="G18" s="25">
        <v>0</v>
      </c>
      <c r="H18" s="25">
        <v>19665.13</v>
      </c>
      <c r="I18" s="35"/>
      <c r="J18" s="35"/>
      <c r="K18" s="26">
        <v>0</v>
      </c>
      <c r="L18" s="31">
        <v>3</v>
      </c>
      <c r="M18" s="32">
        <v>4206.04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32649.43</v>
      </c>
      <c r="D19" s="25">
        <v>109220.15</v>
      </c>
      <c r="E19" s="25">
        <v>381414.33</v>
      </c>
      <c r="F19" s="25">
        <v>12235</v>
      </c>
      <c r="G19" s="25">
        <v>0</v>
      </c>
      <c r="H19" s="25">
        <v>490012.57</v>
      </c>
      <c r="I19" s="35"/>
      <c r="J19" s="35"/>
      <c r="K19" s="26">
        <v>0</v>
      </c>
      <c r="L19" s="31">
        <v>34.72</v>
      </c>
      <c r="M19" s="32">
        <v>45471.67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1299</v>
      </c>
      <c r="D20" s="25">
        <v>40043.47</v>
      </c>
      <c r="E20" s="25">
        <v>0</v>
      </c>
      <c r="F20" s="25">
        <v>0</v>
      </c>
      <c r="G20" s="25">
        <v>0</v>
      </c>
      <c r="H20" s="25">
        <v>38512.47</v>
      </c>
      <c r="I20" s="35"/>
      <c r="J20" s="35"/>
      <c r="K20" s="26">
        <v>0</v>
      </c>
      <c r="L20" s="31">
        <v>0</v>
      </c>
      <c r="M20" s="32">
        <v>2830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8558.35</v>
      </c>
      <c r="D21" s="25">
        <v>28763.87</v>
      </c>
      <c r="E21" s="25">
        <v>107849.84</v>
      </c>
      <c r="F21" s="25">
        <v>0</v>
      </c>
      <c r="G21" s="25">
        <v>0</v>
      </c>
      <c r="H21" s="25">
        <v>134690.71</v>
      </c>
      <c r="I21" s="35"/>
      <c r="J21" s="35"/>
      <c r="K21" s="26">
        <v>2</v>
      </c>
      <c r="L21" s="31">
        <v>0</v>
      </c>
      <c r="M21" s="32">
        <v>10479.38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/>
      <c r="D22" s="25"/>
      <c r="E22" s="25"/>
      <c r="F22" s="25"/>
      <c r="G22" s="25"/>
      <c r="H22" s="25"/>
      <c r="I22" s="35"/>
      <c r="J22" s="35"/>
      <c r="K22" s="26">
        <f>(C22+D22+E22+F22+G22)-(H22+L22+M22)</f>
        <v>0</v>
      </c>
      <c r="L22" s="31"/>
      <c r="M22" s="32"/>
      <c r="N22" s="36"/>
      <c r="O22" s="31"/>
      <c r="P22" s="31"/>
      <c r="Q22" s="31"/>
    </row>
    <row r="23" spans="1:17" ht="15" customHeight="1">
      <c r="A23" s="22" t="s">
        <v>45</v>
      </c>
      <c r="B23" s="23" t="s">
        <v>46</v>
      </c>
      <c r="C23" s="24">
        <v>85634.52</v>
      </c>
      <c r="D23" s="25">
        <v>518433.38</v>
      </c>
      <c r="E23" s="25">
        <v>10918.54</v>
      </c>
      <c r="F23" s="25">
        <v>3130</v>
      </c>
      <c r="G23" s="25">
        <v>0</v>
      </c>
      <c r="H23" s="25">
        <v>528364.39</v>
      </c>
      <c r="I23" s="35"/>
      <c r="J23" s="35"/>
      <c r="K23" s="26">
        <v>0</v>
      </c>
      <c r="L23" s="31">
        <v>0</v>
      </c>
      <c r="M23" s="32">
        <v>89752.05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7738.58</v>
      </c>
      <c r="D24" s="25">
        <v>16801.44</v>
      </c>
      <c r="E24" s="25">
        <v>68596.33</v>
      </c>
      <c r="F24" s="25">
        <v>0</v>
      </c>
      <c r="G24" s="25">
        <v>0</v>
      </c>
      <c r="H24" s="25">
        <v>85025.89</v>
      </c>
      <c r="I24" s="35"/>
      <c r="J24" s="35"/>
      <c r="K24" s="26">
        <v>0</v>
      </c>
      <c r="L24" s="31">
        <v>0</v>
      </c>
      <c r="M24" s="32">
        <v>8110.44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1911.81</v>
      </c>
      <c r="D25" s="25">
        <v>684</v>
      </c>
      <c r="E25" s="25">
        <v>0</v>
      </c>
      <c r="F25" s="25">
        <v>9.12</v>
      </c>
      <c r="G25" s="25">
        <v>0</v>
      </c>
      <c r="H25" s="25">
        <v>1101.26</v>
      </c>
      <c r="I25" s="35"/>
      <c r="J25" s="35"/>
      <c r="K25" s="26">
        <v>0</v>
      </c>
      <c r="L25" s="31">
        <v>0</v>
      </c>
      <c r="M25" s="37">
        <v>1503.66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442952.89</v>
      </c>
      <c r="F26" s="40">
        <v>47286.43</v>
      </c>
      <c r="G26" s="40">
        <v>0</v>
      </c>
      <c r="H26" s="40">
        <v>0</v>
      </c>
      <c r="I26" s="41"/>
      <c r="J26" s="41"/>
      <c r="K26" s="42">
        <v>490239.32</v>
      </c>
      <c r="L26" s="43">
        <v>0</v>
      </c>
      <c r="M26" s="44">
        <v>0</v>
      </c>
      <c r="N26" s="45"/>
      <c r="O26" s="46">
        <v>54002.77</v>
      </c>
      <c r="P26" s="46">
        <v>33718.71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3155716.06</v>
      </c>
      <c r="D27" s="51">
        <f t="shared" si="0"/>
        <v>54023188.12</v>
      </c>
      <c r="E27" s="51">
        <f t="shared" si="0"/>
        <v>4795583.97</v>
      </c>
      <c r="F27" s="51">
        <f t="shared" si="0"/>
        <v>4241153.850000001</v>
      </c>
      <c r="G27" s="51">
        <f t="shared" si="0"/>
        <v>1161233.75</v>
      </c>
      <c r="H27" s="51">
        <f t="shared" si="0"/>
        <v>62611995.400000006</v>
      </c>
      <c r="I27" s="51">
        <f t="shared" si="0"/>
        <v>0</v>
      </c>
      <c r="J27" s="51">
        <f t="shared" si="0"/>
        <v>0</v>
      </c>
      <c r="K27" s="51">
        <f t="shared" si="0"/>
        <v>490241.32</v>
      </c>
      <c r="L27" s="52">
        <f t="shared" si="0"/>
        <v>1360473.5999999999</v>
      </c>
      <c r="M27" s="53">
        <f t="shared" si="0"/>
        <v>2914165.44</v>
      </c>
      <c r="N27" s="54"/>
      <c r="O27" s="55">
        <f>SUM(O12:O26)</f>
        <v>54002.77</v>
      </c>
      <c r="P27" s="56">
        <f>SUM(P12:P26)</f>
        <v>33718.71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519686.55</v>
      </c>
      <c r="D29" s="28">
        <v>0</v>
      </c>
      <c r="E29" s="28">
        <v>299967.73</v>
      </c>
      <c r="F29" s="28">
        <v>0</v>
      </c>
      <c r="G29" s="28">
        <v>0</v>
      </c>
      <c r="H29" s="29"/>
      <c r="I29" s="28">
        <v>1172430.07</v>
      </c>
      <c r="J29" s="64">
        <v>-387268.88</v>
      </c>
      <c r="K29" s="31">
        <v>156588.92</v>
      </c>
      <c r="L29" s="31">
        <v>971314.17</v>
      </c>
      <c r="M29" s="31">
        <v>476912.36</v>
      </c>
      <c r="N29" s="65"/>
      <c r="O29" s="31">
        <v>0</v>
      </c>
      <c r="P29" s="31">
        <v>156588.92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840599.73</v>
      </c>
      <c r="D30" s="25">
        <v>707144.03</v>
      </c>
      <c r="E30" s="25">
        <v>0</v>
      </c>
      <c r="F30" s="25">
        <v>0</v>
      </c>
      <c r="G30" s="25">
        <v>0</v>
      </c>
      <c r="H30" s="35"/>
      <c r="I30" s="25">
        <v>1047333.15</v>
      </c>
      <c r="J30" s="26">
        <v>-983436.32</v>
      </c>
      <c r="K30" s="31">
        <v>15929.2</v>
      </c>
      <c r="L30" s="31">
        <v>649310.04</v>
      </c>
      <c r="M30" s="31">
        <v>946401.34</v>
      </c>
      <c r="N30" s="65"/>
      <c r="O30" s="31">
        <v>0</v>
      </c>
      <c r="P30" s="31">
        <v>15929.2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1092474.99</v>
      </c>
      <c r="D31" s="25">
        <v>6985.58</v>
      </c>
      <c r="E31" s="25">
        <v>0</v>
      </c>
      <c r="F31" s="25">
        <v>0</v>
      </c>
      <c r="G31" s="25">
        <v>0</v>
      </c>
      <c r="H31" s="35"/>
      <c r="I31" s="25">
        <v>2887719.5</v>
      </c>
      <c r="J31" s="26">
        <v>-410922.18</v>
      </c>
      <c r="K31" s="31">
        <v>1350432.49</v>
      </c>
      <c r="L31" s="31">
        <v>960718.48</v>
      </c>
      <c r="M31" s="31">
        <v>1265107</v>
      </c>
      <c r="N31" s="65"/>
      <c r="O31" s="31">
        <v>6168.29</v>
      </c>
      <c r="P31" s="31">
        <v>1344252.18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43474.62</v>
      </c>
      <c r="D32" s="25">
        <v>0</v>
      </c>
      <c r="E32" s="25">
        <v>3965.63</v>
      </c>
      <c r="F32" s="25">
        <v>0</v>
      </c>
      <c r="G32" s="25">
        <v>0</v>
      </c>
      <c r="H32" s="35"/>
      <c r="I32" s="25">
        <v>1187657.17</v>
      </c>
      <c r="J32" s="26">
        <v>-350.05</v>
      </c>
      <c r="K32" s="31">
        <v>138570.03</v>
      </c>
      <c r="L32" s="31">
        <v>1055101.81</v>
      </c>
      <c r="M32" s="31">
        <v>41075.52</v>
      </c>
      <c r="N32" s="65"/>
      <c r="O32" s="31">
        <v>2858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9256.02</v>
      </c>
      <c r="E33" s="25">
        <v>8123.14</v>
      </c>
      <c r="F33" s="25">
        <v>2476.97</v>
      </c>
      <c r="G33" s="25">
        <v>0</v>
      </c>
      <c r="H33" s="35"/>
      <c r="I33" s="25">
        <v>2048318.86</v>
      </c>
      <c r="J33" s="26">
        <v>2557.24</v>
      </c>
      <c r="K33" s="31">
        <v>2060175.8</v>
      </c>
      <c r="L33" s="31">
        <v>10556.4</v>
      </c>
      <c r="M33" s="31">
        <v>0</v>
      </c>
      <c r="N33" s="65"/>
      <c r="O33" s="31">
        <v>204207.99</v>
      </c>
      <c r="P33" s="31">
        <v>23636.43</v>
      </c>
      <c r="Q33" s="31">
        <v>35416.75</v>
      </c>
    </row>
    <row r="34" spans="1:17" ht="15" customHeight="1">
      <c r="A34" s="22" t="s">
        <v>59</v>
      </c>
      <c r="B34" s="23" t="s">
        <v>60</v>
      </c>
      <c r="C34" s="24">
        <v>261795.66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3464666.46</v>
      </c>
      <c r="J34" s="26">
        <v>-5608.73</v>
      </c>
      <c r="K34" s="31">
        <v>5181.06</v>
      </c>
      <c r="L34" s="31">
        <v>3461735.44</v>
      </c>
      <c r="M34" s="31">
        <v>253936.89</v>
      </c>
      <c r="N34" s="65"/>
      <c r="O34" s="31">
        <v>0</v>
      </c>
      <c r="P34" s="31">
        <v>5180.74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527827.9</v>
      </c>
      <c r="D35" s="25">
        <v>0</v>
      </c>
      <c r="E35" s="25">
        <v>0</v>
      </c>
      <c r="F35" s="25">
        <v>5008</v>
      </c>
      <c r="G35" s="25">
        <v>0</v>
      </c>
      <c r="H35" s="35"/>
      <c r="I35" s="25">
        <v>12381743.53</v>
      </c>
      <c r="J35" s="26">
        <v>379670.63</v>
      </c>
      <c r="K35" s="31">
        <v>488</v>
      </c>
      <c r="L35" s="31">
        <v>12647566.63</v>
      </c>
      <c r="M35" s="31">
        <v>646195.44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/>
      <c r="D37" s="25"/>
      <c r="E37" s="25"/>
      <c r="F37" s="25"/>
      <c r="G37" s="25"/>
      <c r="H37" s="35"/>
      <c r="I37" s="25"/>
      <c r="J37" s="26">
        <f>-(C37+D37+E37+F37+G37+I37)+(M37+L37+K37)</f>
        <v>0</v>
      </c>
      <c r="K37" s="31"/>
      <c r="L37" s="31"/>
      <c r="M37" s="31"/>
      <c r="N37" s="65"/>
      <c r="O37" s="31"/>
      <c r="P37" s="31"/>
      <c r="Q37" s="31"/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212695.85</v>
      </c>
      <c r="D40" s="25">
        <v>2.63</v>
      </c>
      <c r="E40" s="25">
        <v>7.53</v>
      </c>
      <c r="F40" s="25">
        <v>0</v>
      </c>
      <c r="G40" s="25">
        <v>0</v>
      </c>
      <c r="H40" s="35"/>
      <c r="I40" s="25">
        <v>2021443.42</v>
      </c>
      <c r="J40" s="26">
        <v>-11132.87</v>
      </c>
      <c r="K40" s="31">
        <v>0</v>
      </c>
      <c r="L40" s="31">
        <v>2066725.14</v>
      </c>
      <c r="M40" s="31">
        <v>156291.41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29622.62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3200.49</v>
      </c>
      <c r="J41" s="26">
        <v>-1521.58</v>
      </c>
      <c r="K41" s="31">
        <v>0</v>
      </c>
      <c r="L41" s="31">
        <v>1160.98</v>
      </c>
      <c r="M41" s="31">
        <v>30140.54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167</v>
      </c>
      <c r="J42" s="26">
        <v>0</v>
      </c>
      <c r="K42" s="31">
        <v>0</v>
      </c>
      <c r="L42" s="31">
        <v>167</v>
      </c>
      <c r="M42" s="31">
        <v>0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907111.58</v>
      </c>
      <c r="D43" s="25">
        <v>38257.5</v>
      </c>
      <c r="E43" s="25">
        <v>233760.59</v>
      </c>
      <c r="F43" s="25">
        <v>44634</v>
      </c>
      <c r="G43" s="26">
        <v>0</v>
      </c>
      <c r="H43" s="35"/>
      <c r="I43" s="24">
        <v>26264960.25</v>
      </c>
      <c r="J43" s="26">
        <v>1116270.49</v>
      </c>
      <c r="K43" s="31">
        <v>6859.03</v>
      </c>
      <c r="L43" s="31">
        <v>27670071.91</v>
      </c>
      <c r="M43" s="31">
        <v>928063.55</v>
      </c>
      <c r="N43" s="65"/>
      <c r="O43" s="31">
        <v>88.19</v>
      </c>
      <c r="P43" s="31">
        <v>5317.83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516159.23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2114553.37</v>
      </c>
      <c r="J44" s="26">
        <v>224306.76</v>
      </c>
      <c r="K44" s="31">
        <v>21579.52</v>
      </c>
      <c r="L44" s="31">
        <v>2375803.23</v>
      </c>
      <c r="M44" s="31">
        <v>457636.62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315240.92</v>
      </c>
      <c r="D45" s="25">
        <v>0</v>
      </c>
      <c r="E45" s="25">
        <v>44082</v>
      </c>
      <c r="F45" s="25">
        <v>0</v>
      </c>
      <c r="G45" s="25">
        <v>0</v>
      </c>
      <c r="H45" s="35"/>
      <c r="I45" s="25">
        <v>3029744.63</v>
      </c>
      <c r="J45" s="26">
        <v>87749.23</v>
      </c>
      <c r="K45" s="31">
        <v>191191.05</v>
      </c>
      <c r="L45" s="31">
        <v>2939045.88</v>
      </c>
      <c r="M45" s="31">
        <v>346579.86</v>
      </c>
      <c r="N45" s="65"/>
      <c r="O45" s="31">
        <v>44945.15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172507.74</v>
      </c>
      <c r="D46" s="25">
        <v>0</v>
      </c>
      <c r="E46" s="25">
        <v>10184.69</v>
      </c>
      <c r="F46" s="25">
        <v>0</v>
      </c>
      <c r="G46" s="25">
        <v>0</v>
      </c>
      <c r="H46" s="35"/>
      <c r="I46" s="25">
        <v>2226208.05</v>
      </c>
      <c r="J46" s="26">
        <v>775.27</v>
      </c>
      <c r="K46" s="31">
        <v>0</v>
      </c>
      <c r="L46" s="31">
        <v>2227827.66</v>
      </c>
      <c r="M46" s="31">
        <v>181848.1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698332.8</v>
      </c>
      <c r="J47" s="26">
        <v>0</v>
      </c>
      <c r="K47" s="31">
        <v>698332.8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81383.65</v>
      </c>
      <c r="D48" s="25">
        <v>12206.59</v>
      </c>
      <c r="E48" s="25">
        <v>17364.55</v>
      </c>
      <c r="F48" s="25">
        <v>0</v>
      </c>
      <c r="G48" s="25">
        <v>0</v>
      </c>
      <c r="H48" s="35"/>
      <c r="I48" s="25">
        <v>553319.15</v>
      </c>
      <c r="J48" s="26">
        <v>-6686.49</v>
      </c>
      <c r="K48" s="31">
        <v>15774</v>
      </c>
      <c r="L48" s="31">
        <v>540992.11</v>
      </c>
      <c r="M48" s="31">
        <v>100821.33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2495.79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53107.54</v>
      </c>
      <c r="J49" s="26">
        <v>-22.54</v>
      </c>
      <c r="K49" s="31">
        <v>0</v>
      </c>
      <c r="L49" s="31">
        <v>47044.35</v>
      </c>
      <c r="M49" s="31">
        <v>8536.44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13672.1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419743.87</v>
      </c>
      <c r="J50" s="26">
        <v>2.02</v>
      </c>
      <c r="K50" s="31">
        <v>0</v>
      </c>
      <c r="L50" s="31">
        <v>423576.89</v>
      </c>
      <c r="M50" s="31">
        <v>9841.09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16998.15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263131.32</v>
      </c>
      <c r="J51" s="26">
        <v>-4382</v>
      </c>
      <c r="K51" s="31">
        <v>30</v>
      </c>
      <c r="L51" s="31">
        <v>254846.04</v>
      </c>
      <c r="M51" s="31">
        <v>20871.43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23821.18</v>
      </c>
      <c r="D53" s="67">
        <v>0</v>
      </c>
      <c r="E53" s="67">
        <v>21479.34</v>
      </c>
      <c r="F53" s="67">
        <v>0</v>
      </c>
      <c r="G53" s="67">
        <v>0</v>
      </c>
      <c r="H53" s="35"/>
      <c r="I53" s="67">
        <v>312409.4</v>
      </c>
      <c r="J53" s="68">
        <v>0</v>
      </c>
      <c r="K53" s="31">
        <v>1617.59</v>
      </c>
      <c r="L53" s="31">
        <v>338983.61</v>
      </c>
      <c r="M53" s="31">
        <v>17108.72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461804.62</v>
      </c>
      <c r="J54" s="72">
        <v>0</v>
      </c>
      <c r="K54" s="43">
        <v>461804.62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5577568.260000001</v>
      </c>
      <c r="D55" s="78">
        <f t="shared" si="1"/>
        <v>773852.35</v>
      </c>
      <c r="E55" s="78">
        <f t="shared" si="1"/>
        <v>638935.2</v>
      </c>
      <c r="F55" s="78">
        <f t="shared" si="1"/>
        <v>52118.97</v>
      </c>
      <c r="G55" s="78">
        <f t="shared" si="1"/>
        <v>0</v>
      </c>
      <c r="H55" s="78">
        <f t="shared" si="1"/>
        <v>0</v>
      </c>
      <c r="I55" s="78">
        <f t="shared" si="1"/>
        <v>62611994.64999999</v>
      </c>
      <c r="J55" s="79">
        <f t="shared" si="1"/>
        <v>-2.2646418074145913E-10</v>
      </c>
      <c r="K55" s="80">
        <f t="shared" si="1"/>
        <v>5124554.11</v>
      </c>
      <c r="L55" s="80">
        <f t="shared" si="1"/>
        <v>58642547.769999996</v>
      </c>
      <c r="M55" s="80">
        <f t="shared" si="1"/>
        <v>5887367.640000001</v>
      </c>
      <c r="N55" s="81"/>
      <c r="O55" s="82">
        <f>SUM(O29:O54)</f>
        <v>258267.62</v>
      </c>
      <c r="P55" s="51">
        <f>SUM(P29:P54)</f>
        <v>1550905.3</v>
      </c>
      <c r="Q55" s="53">
        <f>SUM(Q29:Q54)</f>
        <v>35416.75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>
        <v>100831401.05</v>
      </c>
      <c r="F57" s="65"/>
      <c r="G57" s="65" t="s">
        <v>103</v>
      </c>
      <c r="H57" s="65"/>
      <c r="I57" s="65"/>
      <c r="J57" s="65" t="s">
        <v>104</v>
      </c>
      <c r="K57" s="84">
        <v>36189089.8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100199016.25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100154372.29</v>
      </c>
      <c r="F59" s="65"/>
      <c r="G59" s="65" t="s">
        <v>107</v>
      </c>
      <c r="H59" s="65"/>
      <c r="I59" s="65"/>
      <c r="J59" s="65" t="s">
        <v>104</v>
      </c>
      <c r="K59" s="84">
        <v>142554793.2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2023-02-27T10:51:42Z</cp:lastPrinted>
  <dcterms:created xsi:type="dcterms:W3CDTF">2014-06-24T11:08:27Z</dcterms:created>
  <dcterms:modified xsi:type="dcterms:W3CDTF">2023-02-27T10:51:47Z</dcterms:modified>
  <cp:category/>
  <cp:version/>
  <cp:contentType/>
  <cp:contentStatus/>
</cp:coreProperties>
</file>