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<sst xmlns="http://schemas.openxmlformats.org/spreadsheetml/2006/main" count="242" uniqueCount="112">
  <si>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</si>
  <si>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</si>
  <si>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</si>
  <si>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</si>
  <si>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</si>
  <si>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giugno 2022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</si>
  <si>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</si>
  <si>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</si>
  <si>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</si>
  <si>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</si>
  <si>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</si>
  <si>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</si>
  <si>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</si>
  <si>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</si>
  <si>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</si>
  <si>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</si>
  <si>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</si>
  <si>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</si>
  <si>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</si>
  <si>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</si>
  <si>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</si>
  <si>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</si>
  <si>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</si>
  <si>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</si>
  <si>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</si>
  <si>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</si>
  <si>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</si>
  <si>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</si>
  <si>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</si>
  <si>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</si>
  <si>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</si>
  <si>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</si>
  <si>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</si>
  <si>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</si>
  <si>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</si>
  <si>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</si>
  <si>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</si>
  <si>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</si>
  <si>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</si>
  <si>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</si>
  <si>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</si>
  <si>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</si>
  <si>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</si>
  <si>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</si>
  <si>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</si>
  <si>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</si>
  <si>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</si>
  <si>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</si>
  <si>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</si>
  <si>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</si>
  <si>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</si>
  <si>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</si>
  <si>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</si>
  <si>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</si>
  <si>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</si>
  <si>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</si>
  <si>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</si>
  <si>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</si>
  <si>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</si>
  <si>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</si>
  <si>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</si>
  <si>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</si>
  <si>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</si>
  <si>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</si>
  <si>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</si>
  <si>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</si>
  <si>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</si>
  <si>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</si>
  <si>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</si>
  <si>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</si>
  <si>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</si>
  <si>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</si>
  <si>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</si>
  <si>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</si>
  <si>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</si>
  <si>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</si>
  <si>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</si>
  <si>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</si>
  <si>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</si>
  <si>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</si>
  <si>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</si>
  <si>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</si>
  <si>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</si>
  <si>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</si>
  <si>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</si>
  <si>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</si>
  <si>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</si>
  <si>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</si>
  <si>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</si>
  <si>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</si>
  <si>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</si>
  <si>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</si>
  <si>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</si>
  <si>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</si>
  <si>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</si>
  <si>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</si>
  <si>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</si>
  <si>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</si>
  <si>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</si>
  <si>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</si>
  <si>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</si>
  <si>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</si>
  <si>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</si>
  <si>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</si>
  <si>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</si>
  <si>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</si>
  <si>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</si>
  <si>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</si>
  <si>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gennaio-giugno 2022</t>
  </si>
  <si>
    <t>Ministero dell'Ambiente e della Sicurezza Energetica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</si>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</sst>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5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34" borderId="20" xfId="0" applyNumberFormat="1" applyFont="1" applyFill="1" applyBorder="1" applyAlignment="1" applyProtection="1">
      <alignment/>
      <protection/>
    </xf>
    <xf numFmtId="4" fontId="9" fillId="34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9" fillId="34" borderId="27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8" xfId="0" applyNumberFormat="1" applyFont="1" applyFill="1" applyBorder="1" applyAlignment="1" applyProtection="1">
      <alignment/>
      <protection/>
    </xf>
    <xf numFmtId="4" fontId="8" fillId="33" borderId="29" xfId="0" applyNumberFormat="1" applyFont="1" applyFill="1" applyBorder="1" applyAlignment="1" applyProtection="1">
      <alignment horizontal="left" vertical="center"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34" borderId="32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5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/>
    </xf>
    <xf numFmtId="4" fontId="9" fillId="0" borderId="37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4" fontId="5" fillId="33" borderId="39" xfId="0" applyNumberFormat="1" applyFont="1" applyFill="1" applyBorder="1" applyAlignment="1" applyProtection="1">
      <alignment horizontal="center" vertical="center"/>
      <protection/>
    </xf>
    <xf numFmtId="4" fontId="5" fillId="33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0" fillId="0" borderId="43" xfId="0" applyNumberFormat="1" applyFont="1" applyFill="1" applyBorder="1" applyAlignment="1" applyProtection="1">
      <alignment/>
      <protection/>
    </xf>
    <xf numFmtId="4" fontId="10" fillId="0" borderId="4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0" fillId="0" borderId="45" xfId="0" applyNumberFormat="1" applyFont="1" applyFill="1" applyBorder="1" applyAlignment="1" applyProtection="1">
      <alignment/>
      <protection/>
    </xf>
    <xf numFmtId="4" fontId="10" fillId="0" borderId="46" xfId="0" applyNumberFormat="1" applyFont="1" applyFill="1" applyBorder="1" applyAlignment="1" applyProtection="1">
      <alignment/>
      <protection/>
    </xf>
    <xf numFmtId="4" fontId="10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8" xfId="0" applyNumberFormat="1" applyFont="1" applyFill="1" applyBorder="1" applyAlignment="1" applyProtection="1">
      <alignment/>
      <protection/>
    </xf>
    <xf numFmtId="4" fontId="9" fillId="0" borderId="49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51" xfId="0" applyNumberFormat="1" applyFont="1" applyFill="1" applyBorder="1" applyAlignment="1" applyProtection="1">
      <alignment/>
      <protection/>
    </xf>
    <xf numFmtId="4" fontId="9" fillId="0" borderId="52" xfId="0" applyNumberFormat="1" applyFont="1" applyFill="1" applyBorder="1" applyAlignment="1" applyProtection="1">
      <alignment/>
      <protection/>
    </xf>
    <xf numFmtId="4" fontId="9" fillId="0" borderId="53" xfId="0" applyNumberFormat="1" applyFont="1" applyFill="1" applyBorder="1" applyAlignment="1" applyProtection="1">
      <alignment/>
      <protection/>
    </xf>
    <xf numFmtId="4" fontId="9" fillId="34" borderId="54" xfId="0" applyNumberFormat="1" applyFont="1" applyFill="1" applyBorder="1" applyAlignment="1" applyProtection="1">
      <alignment/>
      <protection/>
    </xf>
    <xf numFmtId="4" fontId="9" fillId="34" borderId="55" xfId="0" applyNumberFormat="1" applyFont="1" applyFill="1" applyBorder="1" applyAlignment="1" applyProtection="1">
      <alignment/>
      <protection/>
    </xf>
    <xf numFmtId="4" fontId="9" fillId="0" borderId="55" xfId="0" applyNumberFormat="1" applyFont="1" applyFill="1" applyBorder="1" applyAlignment="1" applyProtection="1">
      <alignment/>
      <protection/>
    </xf>
    <xf numFmtId="4" fontId="9" fillId="34" borderId="56" xfId="0" applyNumberFormat="1" applyFont="1" applyFill="1" applyBorder="1" applyAlignment="1" applyProtection="1">
      <alignment/>
      <protection/>
    </xf>
    <xf numFmtId="4" fontId="9" fillId="0" borderId="57" xfId="0" applyNumberFormat="1" applyFont="1" applyFill="1" applyBorder="1" applyAlignment="1" applyProtection="1">
      <alignment/>
      <protection/>
    </xf>
    <xf numFmtId="4" fontId="9" fillId="0" borderId="58" xfId="0" applyNumberFormat="1" applyFont="1" applyFill="1" applyBorder="1" applyAlignment="1" applyProtection="1">
      <alignment/>
      <protection/>
    </xf>
    <xf numFmtId="4" fontId="9" fillId="0" borderId="59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10" fillId="0" borderId="60" xfId="0" applyNumberFormat="1" applyFont="1" applyFill="1" applyBorder="1" applyAlignment="1" applyProtection="1">
      <alignment/>
      <protection/>
    </xf>
    <xf numFmtId="4" fontId="10" fillId="0" borderId="61" xfId="0" applyNumberFormat="1" applyFont="1" applyFill="1" applyBorder="1" applyAlignment="1" applyProtection="1">
      <alignment/>
      <protection/>
    </xf>
    <xf numFmtId="4" fontId="10" fillId="0" borderId="62" xfId="0" applyNumberFormat="1" applyFont="1" applyFill="1" applyBorder="1" applyAlignment="1" applyProtection="1">
      <alignment/>
      <protection/>
    </xf>
    <xf numFmtId="4" fontId="10" fillId="0" borderId="63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64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4" fillId="34" borderId="66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710937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28125" style="4" customWidth="1"/>
    <col min="13" max="13" width="11.421875" style="4" customWidth="1"/>
    <col min="14" max="14" width="2.28125" style="4" customWidth="1"/>
    <col min="15" max="16" width="9.7109375" style="4" customWidth="1"/>
    <col min="17" max="17" width="12.28125" style="4" customWidth="1"/>
    <col min="18" max="18" width="8.7109375" style="4" customWidth="1"/>
    <col min="19" max="19" width="9.28125" style="4" customWidth="1"/>
    <col min="20" max="20" width="8.7109375" style="4" customWidth="1"/>
    <col min="21" max="16384" width="9.28125" style="4" customWidth="1"/>
  </cols>
  <sheetData>
    <row r="1" spans="1:17" ht="15" customHeight="1">
      <c r="A1" s="2"/>
      <c r="B1" s="78" t="s">
        <v>109</v>
      </c>
      <c r="C1" s="78"/>
      <c r="D1" s="78"/>
      <c r="E1" s="78" t="s">
        <v>0</v>
      </c>
      <c r="F1" s="78"/>
      <c r="G1" s="78"/>
      <c r="H1" s="78"/>
      <c r="I1" s="78"/>
      <c r="J1" s="78"/>
      <c r="K1" s="78"/>
      <c r="L1" s="2"/>
      <c r="M1" s="2"/>
      <c r="N1" s="2"/>
      <c r="O1" s="3"/>
      <c r="P1" s="78" t="s">
        <v>1</v>
      </c>
      <c r="Q1" s="78"/>
    </row>
    <row r="2" spans="1:17" ht="27" customHeight="1">
      <c r="A2" s="2"/>
      <c r="B2" s="78" t="s">
        <v>110</v>
      </c>
      <c r="C2" s="78"/>
      <c r="D2" s="78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</row>
    <row r="3" spans="1:17" ht="15" customHeight="1">
      <c r="A3" s="2"/>
      <c r="B3" s="82"/>
      <c r="C3" s="82"/>
      <c r="D3" s="82"/>
      <c r="E3" s="3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" customHeight="1">
      <c r="A4" s="2"/>
      <c r="B4" s="2"/>
      <c r="C4" s="2"/>
      <c r="D4" s="2"/>
      <c r="E4" s="78" t="s">
        <v>2</v>
      </c>
      <c r="F4" s="78"/>
      <c r="G4" s="78"/>
      <c r="H4" s="78"/>
      <c r="I4" s="78"/>
      <c r="J4" s="78"/>
      <c r="K4" s="78"/>
      <c r="L4" s="2"/>
      <c r="M4" s="2"/>
      <c r="N4" s="2"/>
      <c r="O4" s="2"/>
      <c r="P4" s="2"/>
      <c r="Q4" s="2"/>
    </row>
    <row r="5" spans="1:17" ht="13.5" customHeight="1">
      <c r="A5" s="2"/>
      <c r="B5" s="80" t="s">
        <v>111</v>
      </c>
      <c r="C5" s="80"/>
      <c r="D5" s="80"/>
      <c r="E5" s="78" t="s">
        <v>3</v>
      </c>
      <c r="F5" s="78"/>
      <c r="G5" s="78"/>
      <c r="H5" s="78"/>
      <c r="I5" s="78"/>
      <c r="J5" s="78"/>
      <c r="K5" s="78"/>
      <c r="L5" s="2"/>
      <c r="M5" s="2"/>
      <c r="N5" s="2"/>
      <c r="O5" s="2"/>
      <c r="P5" s="2"/>
      <c r="Q5" s="2"/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81" t="s">
        <v>4</v>
      </c>
      <c r="M6" s="81"/>
      <c r="N6" s="81"/>
      <c r="O6" s="81"/>
      <c r="P6" s="81"/>
      <c r="Q6" s="81"/>
    </row>
    <row r="7" spans="1:1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1" t="s">
        <v>5</v>
      </c>
      <c r="M7" s="81"/>
      <c r="N7" s="81"/>
      <c r="O7" s="81"/>
      <c r="P7" s="81"/>
      <c r="Q7" s="81"/>
    </row>
    <row r="8" spans="1:17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1"/>
      <c r="M8" s="81"/>
      <c r="N8" s="81"/>
      <c r="O8" s="81"/>
      <c r="P8" s="81"/>
      <c r="Q8" s="81"/>
    </row>
    <row r="9" spans="1:17" ht="1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6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1" t="s">
        <v>17</v>
      </c>
      <c r="L11" s="12" t="s">
        <v>18</v>
      </c>
      <c r="M11" s="13" t="s">
        <v>19</v>
      </c>
      <c r="N11" s="9"/>
      <c r="O11" s="14" t="s">
        <v>20</v>
      </c>
      <c r="P11" s="12" t="s">
        <v>21</v>
      </c>
      <c r="Q11" s="15" t="s">
        <v>22</v>
      </c>
    </row>
    <row r="12" spans="1:19" ht="15" customHeight="1">
      <c r="A12" s="16" t="s">
        <v>23</v>
      </c>
      <c r="B12" s="17" t="s">
        <v>24</v>
      </c>
      <c r="C12" s="18">
        <v>184667.18</v>
      </c>
      <c r="D12" s="19">
        <v>0</v>
      </c>
      <c r="E12" s="20">
        <v>217094.49</v>
      </c>
      <c r="F12" s="21">
        <v>150684.06</v>
      </c>
      <c r="G12" s="18">
        <v>0</v>
      </c>
      <c r="H12" s="22">
        <v>278613.66</v>
      </c>
      <c r="I12" s="23"/>
      <c r="J12" s="24"/>
      <c r="K12" s="20">
        <v>0</v>
      </c>
      <c r="L12" s="25">
        <v>82185.1</v>
      </c>
      <c r="M12" s="26">
        <v>191646.96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25</v>
      </c>
      <c r="B13" s="17" t="s">
        <v>26</v>
      </c>
      <c r="C13" s="18">
        <v>2519685.37</v>
      </c>
      <c r="D13" s="19">
        <v>5669926.11</v>
      </c>
      <c r="E13" s="19">
        <v>0</v>
      </c>
      <c r="F13" s="22">
        <v>0</v>
      </c>
      <c r="G13" s="19">
        <v>0</v>
      </c>
      <c r="H13" s="19">
        <v>5652866.13</v>
      </c>
      <c r="I13" s="29"/>
      <c r="J13" s="29"/>
      <c r="K13" s="20">
        <v>0</v>
      </c>
      <c r="L13" s="25">
        <v>2192.81</v>
      </c>
      <c r="M13" s="26">
        <v>2534552.53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27</v>
      </c>
      <c r="B14" s="17" t="s">
        <v>28</v>
      </c>
      <c r="C14" s="18">
        <v>106935.61</v>
      </c>
      <c r="D14" s="19">
        <v>0</v>
      </c>
      <c r="E14" s="19">
        <v>31955.51</v>
      </c>
      <c r="F14" s="19">
        <v>86725.04</v>
      </c>
      <c r="G14" s="19">
        <v>46076.92</v>
      </c>
      <c r="H14" s="19">
        <v>150483.57</v>
      </c>
      <c r="I14" s="29"/>
      <c r="J14" s="29"/>
      <c r="K14" s="20">
        <v>0</v>
      </c>
      <c r="L14" s="25">
        <v>15574.48</v>
      </c>
      <c r="M14" s="26">
        <v>105635.03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29</v>
      </c>
      <c r="B15" s="17" t="s">
        <v>30</v>
      </c>
      <c r="C15" s="18">
        <v>103529.28</v>
      </c>
      <c r="D15" s="19">
        <v>66443.19</v>
      </c>
      <c r="E15" s="19">
        <v>164625.33</v>
      </c>
      <c r="F15" s="19">
        <v>84411.84</v>
      </c>
      <c r="G15" s="19">
        <v>0</v>
      </c>
      <c r="H15" s="19">
        <v>272251.61</v>
      </c>
      <c r="I15" s="29"/>
      <c r="J15" s="29"/>
      <c r="K15" s="20">
        <v>0</v>
      </c>
      <c r="L15" s="25">
        <v>9924.74</v>
      </c>
      <c r="M15" s="26">
        <v>136833.29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31</v>
      </c>
      <c r="B16" s="17" t="s">
        <v>32</v>
      </c>
      <c r="C16" s="18">
        <v>141016.06</v>
      </c>
      <c r="D16" s="19">
        <v>44297.05</v>
      </c>
      <c r="E16" s="19">
        <v>33879.83</v>
      </c>
      <c r="F16" s="19">
        <v>109170.84</v>
      </c>
      <c r="G16" s="19">
        <v>0</v>
      </c>
      <c r="H16" s="19">
        <v>116327.71</v>
      </c>
      <c r="I16" s="29"/>
      <c r="J16" s="29"/>
      <c r="K16" s="20">
        <v>0</v>
      </c>
      <c r="L16" s="25">
        <v>65.73</v>
      </c>
      <c r="M16" s="26">
        <v>211970.34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33</v>
      </c>
      <c r="B17" s="17" t="s">
        <v>34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35</v>
      </c>
      <c r="B18" s="17" t="s">
        <v>36</v>
      </c>
      <c r="C18" s="18">
        <v>3247.86</v>
      </c>
      <c r="D18" s="19">
        <v>1573.33</v>
      </c>
      <c r="E18" s="19">
        <v>180.46</v>
      </c>
      <c r="F18" s="19">
        <v>0</v>
      </c>
      <c r="G18" s="19">
        <v>0</v>
      </c>
      <c r="H18" s="19">
        <v>1663.05</v>
      </c>
      <c r="I18" s="29"/>
      <c r="J18" s="29"/>
      <c r="K18" s="20">
        <v>0</v>
      </c>
      <c r="L18" s="25">
        <v>0</v>
      </c>
      <c r="M18" s="26">
        <v>3338.59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37</v>
      </c>
      <c r="B19" s="17" t="s">
        <v>38</v>
      </c>
      <c r="C19" s="18">
        <v>50414.85</v>
      </c>
      <c r="D19" s="19">
        <v>4873.64</v>
      </c>
      <c r="E19" s="19">
        <v>39361.48</v>
      </c>
      <c r="F19" s="19">
        <v>774</v>
      </c>
      <c r="G19" s="19">
        <v>0</v>
      </c>
      <c r="H19" s="19">
        <v>55558.11</v>
      </c>
      <c r="I19" s="29"/>
      <c r="J19" s="29"/>
      <c r="K19" s="20">
        <v>0</v>
      </c>
      <c r="L19" s="25">
        <v>0.3</v>
      </c>
      <c r="M19" s="26">
        <v>39865.56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39</v>
      </c>
      <c r="B20" s="17" t="s">
        <v>40</v>
      </c>
      <c r="C20" s="18">
        <v>2284</v>
      </c>
      <c r="D20" s="19">
        <v>0</v>
      </c>
      <c r="E20" s="19">
        <v>0</v>
      </c>
      <c r="F20" s="19">
        <v>0</v>
      </c>
      <c r="G20" s="19">
        <v>0</v>
      </c>
      <c r="H20" s="19">
        <v>1184</v>
      </c>
      <c r="I20" s="29"/>
      <c r="J20" s="29"/>
      <c r="K20" s="20">
        <v>0</v>
      </c>
      <c r="L20" s="25">
        <v>0</v>
      </c>
      <c r="M20" s="26">
        <v>1100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41</v>
      </c>
      <c r="B21" s="17" t="s">
        <v>42</v>
      </c>
      <c r="C21" s="18">
        <v>9120.6</v>
      </c>
      <c r="D21" s="19">
        <v>0</v>
      </c>
      <c r="E21" s="19">
        <v>8467.95</v>
      </c>
      <c r="F21" s="19">
        <v>0</v>
      </c>
      <c r="G21" s="19">
        <v>0</v>
      </c>
      <c r="H21" s="19">
        <v>11880.09</v>
      </c>
      <c r="I21" s="29"/>
      <c r="J21" s="29"/>
      <c r="K21" s="20">
        <v>0</v>
      </c>
      <c r="L21" s="25">
        <v>0</v>
      </c>
      <c r="M21" s="26">
        <v>5708.46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43</v>
      </c>
      <c r="B22" s="17" t="s">
        <v>44</v>
      </c>
      <c r="C22" s="18"/>
      <c r="D22" s="19"/>
      <c r="E22" s="19"/>
      <c r="F22" s="19"/>
      <c r="G22" s="19"/>
      <c r="H22" s="19"/>
      <c r="I22" s="29"/>
      <c r="J22" s="29"/>
      <c r="K22" s="20">
        <f>(C22+D22+E22+F22+G22)-(H22+L22+M22)</f>
        <v>0</v>
      </c>
      <c r="L22" s="25"/>
      <c r="M22" s="26"/>
      <c r="N22" s="30"/>
      <c r="O22" s="25"/>
      <c r="P22" s="25"/>
      <c r="Q22" s="25"/>
    </row>
    <row r="23" spans="1:17" ht="15" customHeight="1">
      <c r="A23" s="16" t="s">
        <v>45</v>
      </c>
      <c r="B23" s="17" t="s">
        <v>46</v>
      </c>
      <c r="C23" s="18">
        <v>98461.33</v>
      </c>
      <c r="D23" s="19">
        <v>59402.66</v>
      </c>
      <c r="E23" s="19">
        <v>1660.99</v>
      </c>
      <c r="F23" s="19">
        <v>0</v>
      </c>
      <c r="G23" s="19">
        <v>0</v>
      </c>
      <c r="H23" s="19">
        <v>82299.21</v>
      </c>
      <c r="I23" s="29"/>
      <c r="J23" s="29"/>
      <c r="K23" s="20">
        <v>0</v>
      </c>
      <c r="L23" s="25">
        <v>0</v>
      </c>
      <c r="M23" s="26">
        <v>77225.77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47</v>
      </c>
      <c r="B24" s="17" t="s">
        <v>48</v>
      </c>
      <c r="C24" s="18">
        <v>8325.97</v>
      </c>
      <c r="D24" s="19">
        <v>4198.13</v>
      </c>
      <c r="E24" s="19">
        <v>0</v>
      </c>
      <c r="F24" s="19">
        <v>0</v>
      </c>
      <c r="G24" s="19">
        <v>0</v>
      </c>
      <c r="H24" s="19">
        <v>7014.1</v>
      </c>
      <c r="I24" s="29"/>
      <c r="J24" s="29"/>
      <c r="K24" s="20">
        <v>0</v>
      </c>
      <c r="L24" s="25">
        <v>0</v>
      </c>
      <c r="M24" s="26">
        <v>5510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49</v>
      </c>
      <c r="B25" s="17" t="s">
        <v>50</v>
      </c>
      <c r="C25" s="18">
        <v>1030.42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9"/>
      <c r="J25" s="29"/>
      <c r="K25" s="20">
        <v>0</v>
      </c>
      <c r="L25" s="25">
        <v>0</v>
      </c>
      <c r="M25" s="31">
        <v>1030.41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51</v>
      </c>
      <c r="B26" s="17" t="s">
        <v>52</v>
      </c>
      <c r="C26" s="33">
        <v>0</v>
      </c>
      <c r="D26" s="34">
        <v>0</v>
      </c>
      <c r="E26" s="34">
        <v>43454.05</v>
      </c>
      <c r="F26" s="34">
        <v>7311.39</v>
      </c>
      <c r="G26" s="34">
        <v>0</v>
      </c>
      <c r="H26" s="34">
        <v>0</v>
      </c>
      <c r="I26" s="35"/>
      <c r="J26" s="35"/>
      <c r="K26" s="36">
        <v>50765.44</v>
      </c>
      <c r="L26" s="37">
        <v>0</v>
      </c>
      <c r="M26" s="38">
        <v>0</v>
      </c>
      <c r="N26" s="39"/>
      <c r="O26" s="40">
        <v>6248.74</v>
      </c>
      <c r="P26" s="40">
        <v>2453.16</v>
      </c>
      <c r="Q26" s="41">
        <v>0</v>
      </c>
    </row>
    <row r="27" spans="1:17" ht="16.5" customHeight="1" thickBot="1" thickTop="1">
      <c r="A27" s="42"/>
      <c r="B27" s="43" t="s">
        <v>53</v>
      </c>
      <c r="C27" s="44">
        <f aca="true" t="shared" si="0" ref="C27:M27">SUM(C12:C26)</f>
        <v>3228718.5300000003</v>
      </c>
      <c r="D27" s="45">
        <f t="shared" si="0"/>
        <v>5850714.11</v>
      </c>
      <c r="E27" s="45">
        <f t="shared" si="0"/>
        <v>540680.09</v>
      </c>
      <c r="F27" s="45">
        <f t="shared" si="0"/>
        <v>439077.1699999999</v>
      </c>
      <c r="G27" s="45">
        <f t="shared" si="0"/>
        <v>46076.92</v>
      </c>
      <c r="H27" s="45">
        <f t="shared" si="0"/>
        <v>6630141.24</v>
      </c>
      <c r="I27" s="45">
        <f t="shared" si="0"/>
        <v>0</v>
      </c>
      <c r="J27" s="45">
        <f t="shared" si="0"/>
        <v>0</v>
      </c>
      <c r="K27" s="45">
        <f t="shared" si="0"/>
        <v>50765.44</v>
      </c>
      <c r="L27" s="46">
        <f t="shared" si="0"/>
        <v>109943.16</v>
      </c>
      <c r="M27" s="47">
        <f t="shared" si="0"/>
        <v>3314416.9399999995</v>
      </c>
      <c r="N27" s="48"/>
      <c r="O27" s="49">
        <f>SUM(O12:O26)</f>
        <v>6248.74</v>
      </c>
      <c r="P27" s="50">
        <f>SUM(P12:P26)</f>
        <v>2453.16</v>
      </c>
      <c r="Q27" s="51">
        <f>SUM(Q12:Q26)</f>
        <v>0</v>
      </c>
    </row>
    <row r="28" spans="1:17" ht="16.5" customHeight="1" thickTop="1">
      <c r="A28" s="52"/>
      <c r="B28" s="84" t="s">
        <v>54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27</v>
      </c>
      <c r="B29" s="17" t="s">
        <v>28</v>
      </c>
      <c r="C29" s="56">
        <v>503039.01</v>
      </c>
      <c r="D29" s="22">
        <v>0</v>
      </c>
      <c r="E29" s="22">
        <v>29397.66</v>
      </c>
      <c r="F29" s="22">
        <v>0</v>
      </c>
      <c r="G29" s="22">
        <v>0</v>
      </c>
      <c r="H29" s="23"/>
      <c r="I29" s="22">
        <v>156356.24</v>
      </c>
      <c r="J29" s="57">
        <v>-27304.67</v>
      </c>
      <c r="K29" s="25">
        <v>5755.97</v>
      </c>
      <c r="L29" s="25">
        <v>145976.46</v>
      </c>
      <c r="M29" s="25">
        <v>509755.81</v>
      </c>
      <c r="N29" s="58"/>
      <c r="O29" s="25">
        <v>0</v>
      </c>
      <c r="P29" s="25">
        <v>5755.97</v>
      </c>
      <c r="Q29" s="25">
        <v>0</v>
      </c>
    </row>
    <row r="30" spans="1:17" ht="15" customHeight="1">
      <c r="A30" s="16" t="s">
        <v>29</v>
      </c>
      <c r="B30" s="17" t="s">
        <v>30</v>
      </c>
      <c r="C30" s="18">
        <v>853507.64</v>
      </c>
      <c r="D30" s="19">
        <v>40226</v>
      </c>
      <c r="E30" s="19">
        <v>0</v>
      </c>
      <c r="F30" s="19">
        <v>0</v>
      </c>
      <c r="G30" s="19">
        <v>0</v>
      </c>
      <c r="H30" s="29"/>
      <c r="I30" s="19">
        <v>80309.18</v>
      </c>
      <c r="J30" s="20">
        <v>-91746.11</v>
      </c>
      <c r="K30" s="25">
        <v>213.9</v>
      </c>
      <c r="L30" s="25">
        <v>51695.9</v>
      </c>
      <c r="M30" s="25">
        <v>830386.9</v>
      </c>
      <c r="N30" s="58"/>
      <c r="O30" s="25">
        <v>0</v>
      </c>
      <c r="P30" s="25">
        <v>213.9</v>
      </c>
      <c r="Q30" s="25">
        <v>0</v>
      </c>
    </row>
    <row r="31" spans="1:17" ht="15" customHeight="1">
      <c r="A31" s="16" t="s">
        <v>31</v>
      </c>
      <c r="B31" s="17" t="s">
        <v>32</v>
      </c>
      <c r="C31" s="18">
        <v>1194693.15</v>
      </c>
      <c r="D31" s="19">
        <v>0</v>
      </c>
      <c r="E31" s="19">
        <v>0</v>
      </c>
      <c r="F31" s="19">
        <v>0</v>
      </c>
      <c r="G31" s="19">
        <v>0</v>
      </c>
      <c r="H31" s="29"/>
      <c r="I31" s="19">
        <v>209919.52</v>
      </c>
      <c r="J31" s="20">
        <v>-75226.22</v>
      </c>
      <c r="K31" s="25">
        <v>138279.5</v>
      </c>
      <c r="L31" s="25">
        <v>108996.32</v>
      </c>
      <c r="M31" s="25">
        <v>1082110.65</v>
      </c>
      <c r="N31" s="58"/>
      <c r="O31" s="25">
        <v>632.66</v>
      </c>
      <c r="P31" s="25">
        <v>137646.84</v>
      </c>
      <c r="Q31" s="25">
        <v>0</v>
      </c>
    </row>
    <row r="32" spans="1:17" ht="15" customHeight="1">
      <c r="A32" s="16" t="s">
        <v>55</v>
      </c>
      <c r="B32" s="17" t="s">
        <v>56</v>
      </c>
      <c r="C32" s="18">
        <v>53978.35</v>
      </c>
      <c r="D32" s="19">
        <v>0</v>
      </c>
      <c r="E32" s="19">
        <v>1988.48</v>
      </c>
      <c r="F32" s="19">
        <v>0</v>
      </c>
      <c r="G32" s="19">
        <v>0</v>
      </c>
      <c r="H32" s="29"/>
      <c r="I32" s="19">
        <v>126197.24</v>
      </c>
      <c r="J32" s="20">
        <v>0.78</v>
      </c>
      <c r="K32" s="25">
        <v>11738.71</v>
      </c>
      <c r="L32" s="25">
        <v>119187.17</v>
      </c>
      <c r="M32" s="25">
        <v>51238.98</v>
      </c>
      <c r="N32" s="58"/>
      <c r="O32" s="25">
        <v>349</v>
      </c>
      <c r="P32" s="25">
        <v>0</v>
      </c>
      <c r="Q32" s="25">
        <v>0</v>
      </c>
    </row>
    <row r="33" spans="1:17" ht="15" customHeight="1">
      <c r="A33" s="16" t="s">
        <v>57</v>
      </c>
      <c r="B33" s="17" t="s">
        <v>58</v>
      </c>
      <c r="C33" s="18">
        <v>0</v>
      </c>
      <c r="D33" s="19">
        <v>991.74</v>
      </c>
      <c r="E33" s="19">
        <v>862.2</v>
      </c>
      <c r="F33" s="19">
        <v>99.02</v>
      </c>
      <c r="G33" s="19">
        <v>0</v>
      </c>
      <c r="H33" s="29"/>
      <c r="I33" s="19">
        <v>219858.63</v>
      </c>
      <c r="J33" s="20">
        <v>0</v>
      </c>
      <c r="K33" s="25">
        <v>220699.66</v>
      </c>
      <c r="L33" s="25">
        <v>1111.92</v>
      </c>
      <c r="M33" s="25">
        <v>0</v>
      </c>
      <c r="N33" s="58"/>
      <c r="O33" s="25">
        <v>17904.58</v>
      </c>
      <c r="P33" s="25">
        <v>2070.64</v>
      </c>
      <c r="Q33" s="25">
        <v>3439.95</v>
      </c>
    </row>
    <row r="34" spans="1:17" ht="15" customHeight="1">
      <c r="A34" s="16" t="s">
        <v>59</v>
      </c>
      <c r="B34" s="17" t="s">
        <v>60</v>
      </c>
      <c r="C34" s="18">
        <v>305097.19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382913.89</v>
      </c>
      <c r="J34" s="20">
        <v>0</v>
      </c>
      <c r="K34" s="25">
        <v>602.1</v>
      </c>
      <c r="L34" s="25">
        <v>379197.46</v>
      </c>
      <c r="M34" s="25">
        <v>308211.52</v>
      </c>
      <c r="N34" s="58"/>
      <c r="O34" s="25">
        <v>0</v>
      </c>
      <c r="P34" s="25">
        <v>601.98</v>
      </c>
      <c r="Q34" s="25">
        <v>0</v>
      </c>
    </row>
    <row r="35" spans="1:17" ht="15" customHeight="1">
      <c r="A35" s="16" t="s">
        <v>61</v>
      </c>
      <c r="B35" s="17" t="s">
        <v>62</v>
      </c>
      <c r="C35" s="18">
        <v>595284.96</v>
      </c>
      <c r="D35" s="19">
        <v>0</v>
      </c>
      <c r="E35" s="19">
        <v>0</v>
      </c>
      <c r="F35" s="19">
        <v>27</v>
      </c>
      <c r="G35" s="19">
        <v>0</v>
      </c>
      <c r="H35" s="29"/>
      <c r="I35" s="19">
        <v>1236995.34</v>
      </c>
      <c r="J35" s="20">
        <v>27277.67</v>
      </c>
      <c r="K35" s="25">
        <v>0</v>
      </c>
      <c r="L35" s="25">
        <v>1285179.55</v>
      </c>
      <c r="M35" s="25">
        <v>574405.4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63</v>
      </c>
      <c r="B36" s="17" t="s">
        <v>64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65</v>
      </c>
      <c r="B37" s="17" t="s">
        <v>66</v>
      </c>
      <c r="C37" s="18"/>
      <c r="D37" s="19"/>
      <c r="E37" s="19"/>
      <c r="F37" s="19"/>
      <c r="G37" s="19"/>
      <c r="H37" s="29"/>
      <c r="I37" s="19"/>
      <c r="J37" s="20">
        <f>-(C37+D37+E37+F37+G37+I37)+(M37+L37+K37)</f>
        <v>0</v>
      </c>
      <c r="K37" s="25"/>
      <c r="L37" s="25"/>
      <c r="M37" s="25"/>
      <c r="N37" s="58"/>
      <c r="O37" s="25"/>
      <c r="P37" s="25"/>
      <c r="Q37" s="25"/>
    </row>
    <row r="38" spans="1:17" ht="15" customHeight="1">
      <c r="A38" s="16" t="s">
        <v>67</v>
      </c>
      <c r="B38" s="17" t="s">
        <v>68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69</v>
      </c>
      <c r="B39" s="17" t="s">
        <v>70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71</v>
      </c>
      <c r="B40" s="17" t="s">
        <v>72</v>
      </c>
      <c r="C40" s="18">
        <v>202029.51</v>
      </c>
      <c r="D40" s="19">
        <v>0</v>
      </c>
      <c r="E40" s="19">
        <v>0</v>
      </c>
      <c r="F40" s="19">
        <v>0</v>
      </c>
      <c r="G40" s="19">
        <v>0</v>
      </c>
      <c r="H40" s="29"/>
      <c r="I40" s="19">
        <v>235956.85</v>
      </c>
      <c r="J40" s="20">
        <v>0</v>
      </c>
      <c r="K40" s="25">
        <v>0</v>
      </c>
      <c r="L40" s="25">
        <v>269199.65</v>
      </c>
      <c r="M40" s="25">
        <v>168786.72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73</v>
      </c>
      <c r="B41" s="17" t="s">
        <v>74</v>
      </c>
      <c r="C41" s="18">
        <v>27292.39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0</v>
      </c>
      <c r="J41" s="20">
        <v>-2.63</v>
      </c>
      <c r="K41" s="25">
        <v>0</v>
      </c>
      <c r="L41" s="25">
        <v>3.13</v>
      </c>
      <c r="M41" s="25">
        <v>27286.63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75</v>
      </c>
      <c r="B42" s="17" t="s">
        <v>76</v>
      </c>
      <c r="C42" s="18"/>
      <c r="D42" s="19"/>
      <c r="E42" s="19"/>
      <c r="F42" s="19"/>
      <c r="G42" s="19"/>
      <c r="H42" s="29"/>
      <c r="I42" s="19"/>
      <c r="J42" s="20">
        <f>-(C42+D42+E42+F42+G42+I42)+(M42+L42+K42)</f>
        <v>0</v>
      </c>
      <c r="K42" s="25"/>
      <c r="L42" s="25"/>
      <c r="M42" s="25"/>
      <c r="N42" s="58"/>
      <c r="O42" s="25"/>
      <c r="P42" s="25"/>
      <c r="Q42" s="25"/>
    </row>
    <row r="43" spans="1:17" ht="15" customHeight="1">
      <c r="A43" s="16" t="s">
        <v>77</v>
      </c>
      <c r="B43" s="17" t="s">
        <v>78</v>
      </c>
      <c r="C43" s="18">
        <v>1021950.79</v>
      </c>
      <c r="D43" s="19">
        <v>0</v>
      </c>
      <c r="E43" s="19">
        <v>7003.04</v>
      </c>
      <c r="F43" s="19">
        <v>0</v>
      </c>
      <c r="G43" s="20">
        <v>0</v>
      </c>
      <c r="H43" s="29"/>
      <c r="I43" s="18">
        <v>2850248.29</v>
      </c>
      <c r="J43" s="20">
        <v>105402.42</v>
      </c>
      <c r="K43" s="25">
        <v>328.92</v>
      </c>
      <c r="L43" s="25">
        <v>2929289.97</v>
      </c>
      <c r="M43" s="25">
        <v>1054985.65</v>
      </c>
      <c r="N43" s="58"/>
      <c r="O43" s="25">
        <v>5.23</v>
      </c>
      <c r="P43" s="25">
        <v>319.69</v>
      </c>
      <c r="Q43" s="25">
        <v>0</v>
      </c>
    </row>
    <row r="44" spans="1:17" ht="15" customHeight="1">
      <c r="A44" s="16" t="s">
        <v>79</v>
      </c>
      <c r="B44" s="17" t="s">
        <v>80</v>
      </c>
      <c r="C44" s="18">
        <v>486952.84</v>
      </c>
      <c r="D44" s="19">
        <v>0</v>
      </c>
      <c r="E44" s="19">
        <v>0</v>
      </c>
      <c r="F44" s="19">
        <v>0</v>
      </c>
      <c r="G44" s="19">
        <v>0</v>
      </c>
      <c r="H44" s="29"/>
      <c r="I44" s="19">
        <v>147376.07</v>
      </c>
      <c r="J44" s="20">
        <v>62244.04</v>
      </c>
      <c r="K44" s="25">
        <v>3489</v>
      </c>
      <c r="L44" s="25">
        <v>234298.23</v>
      </c>
      <c r="M44" s="25">
        <v>458785.73</v>
      </c>
      <c r="N44" s="58"/>
      <c r="O44" s="25">
        <v>0</v>
      </c>
      <c r="P44" s="25">
        <v>0</v>
      </c>
      <c r="Q44" s="25">
        <v>0</v>
      </c>
    </row>
    <row r="45" spans="1:17" ht="15" customHeight="1">
      <c r="A45" s="16" t="s">
        <v>81</v>
      </c>
      <c r="B45" s="17" t="s">
        <v>82</v>
      </c>
      <c r="C45" s="18">
        <v>415209.1</v>
      </c>
      <c r="D45" s="19">
        <v>0</v>
      </c>
      <c r="E45" s="19">
        <v>3530</v>
      </c>
      <c r="F45" s="19">
        <v>0</v>
      </c>
      <c r="G45" s="19">
        <v>0</v>
      </c>
      <c r="H45" s="29"/>
      <c r="I45" s="19">
        <v>443045.83</v>
      </c>
      <c r="J45" s="20">
        <v>678.97</v>
      </c>
      <c r="K45" s="25">
        <v>13447.95</v>
      </c>
      <c r="L45" s="25">
        <v>432864.36</v>
      </c>
      <c r="M45" s="25">
        <v>416151.59</v>
      </c>
      <c r="N45" s="58"/>
      <c r="O45" s="25">
        <v>574.8</v>
      </c>
      <c r="P45" s="25">
        <v>0</v>
      </c>
      <c r="Q45" s="25">
        <v>0</v>
      </c>
    </row>
    <row r="46" spans="1:17" ht="15" customHeight="1">
      <c r="A46" s="16" t="s">
        <v>83</v>
      </c>
      <c r="B46" s="17" t="s">
        <v>84</v>
      </c>
      <c r="C46" s="18">
        <v>174840.94</v>
      </c>
      <c r="D46" s="19">
        <v>0</v>
      </c>
      <c r="E46" s="19">
        <v>549.77</v>
      </c>
      <c r="F46" s="19">
        <v>0</v>
      </c>
      <c r="G46" s="19">
        <v>0</v>
      </c>
      <c r="H46" s="29"/>
      <c r="I46" s="19">
        <v>255851.16</v>
      </c>
      <c r="J46" s="20">
        <v>322.66</v>
      </c>
      <c r="K46" s="25">
        <v>0</v>
      </c>
      <c r="L46" s="25">
        <v>268804.62</v>
      </c>
      <c r="M46" s="25">
        <v>162759.92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85</v>
      </c>
      <c r="B47" s="17" t="s">
        <v>86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73228.96</v>
      </c>
      <c r="J47" s="20">
        <v>0</v>
      </c>
      <c r="K47" s="25">
        <v>73228.96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87</v>
      </c>
      <c r="B48" s="17" t="s">
        <v>88</v>
      </c>
      <c r="C48" s="18">
        <v>49776.16</v>
      </c>
      <c r="D48" s="19">
        <v>5447.89</v>
      </c>
      <c r="E48" s="19">
        <v>4033.05</v>
      </c>
      <c r="F48" s="19">
        <v>0</v>
      </c>
      <c r="G48" s="19">
        <v>0</v>
      </c>
      <c r="H48" s="29"/>
      <c r="I48" s="19">
        <v>53985.49</v>
      </c>
      <c r="J48" s="20">
        <v>-1646.91</v>
      </c>
      <c r="K48" s="25">
        <v>0</v>
      </c>
      <c r="L48" s="25">
        <v>55117.68</v>
      </c>
      <c r="M48" s="25">
        <v>56477.99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89</v>
      </c>
      <c r="B49" s="17" t="s">
        <v>90</v>
      </c>
      <c r="C49" s="18">
        <v>5332.71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4737.36</v>
      </c>
      <c r="J49" s="20">
        <v>0</v>
      </c>
      <c r="K49" s="25">
        <v>0</v>
      </c>
      <c r="L49" s="25">
        <v>6066.16</v>
      </c>
      <c r="M49" s="25">
        <v>4003.91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91</v>
      </c>
      <c r="B50" s="17" t="s">
        <v>92</v>
      </c>
      <c r="C50" s="18">
        <v>10727.97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43682.62</v>
      </c>
      <c r="J50" s="20">
        <v>0</v>
      </c>
      <c r="K50" s="25">
        <v>0</v>
      </c>
      <c r="L50" s="25">
        <v>44949.81</v>
      </c>
      <c r="M50" s="25">
        <v>9460.78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93</v>
      </c>
      <c r="B51" s="17" t="s">
        <v>94</v>
      </c>
      <c r="C51" s="18">
        <v>17413.92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34484.8</v>
      </c>
      <c r="J51" s="20">
        <v>0</v>
      </c>
      <c r="K51" s="25">
        <v>0</v>
      </c>
      <c r="L51" s="25">
        <v>31368.17</v>
      </c>
      <c r="M51" s="25">
        <v>20530.55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95</v>
      </c>
      <c r="B52" s="17" t="s">
        <v>96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97</v>
      </c>
      <c r="B53" s="17" t="s">
        <v>98</v>
      </c>
      <c r="C53" s="59">
        <v>19208.69</v>
      </c>
      <c r="D53" s="60">
        <v>0</v>
      </c>
      <c r="E53" s="60">
        <v>1880.92</v>
      </c>
      <c r="F53" s="60">
        <v>0</v>
      </c>
      <c r="G53" s="60">
        <v>0</v>
      </c>
      <c r="H53" s="29"/>
      <c r="I53" s="60">
        <v>28660.35</v>
      </c>
      <c r="J53" s="61">
        <v>0</v>
      </c>
      <c r="K53" s="25">
        <v>162.37</v>
      </c>
      <c r="L53" s="25">
        <v>34318.34</v>
      </c>
      <c r="M53" s="25">
        <v>15269.26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99</v>
      </c>
      <c r="B54" s="17" t="s">
        <v>100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46333.41</v>
      </c>
      <c r="J54" s="65">
        <v>0</v>
      </c>
      <c r="K54" s="37">
        <v>46333.41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53</v>
      </c>
      <c r="C55" s="70">
        <f aca="true" t="shared" si="1" ref="C55:M55">SUM(C29:C54)</f>
        <v>5936335.32</v>
      </c>
      <c r="D55" s="71">
        <f t="shared" si="1"/>
        <v>46665.63</v>
      </c>
      <c r="E55" s="71">
        <f t="shared" si="1"/>
        <v>49245.119999999995</v>
      </c>
      <c r="F55" s="71">
        <f t="shared" si="1"/>
        <v>126.02</v>
      </c>
      <c r="G55" s="71">
        <f t="shared" si="1"/>
        <v>0</v>
      </c>
      <c r="H55" s="71">
        <f t="shared" si="1"/>
        <v>0</v>
      </c>
      <c r="I55" s="71">
        <f t="shared" si="1"/>
        <v>6630141.23</v>
      </c>
      <c r="J55" s="72">
        <f t="shared" si="1"/>
        <v>6.139089236967266E-12</v>
      </c>
      <c r="K55" s="73">
        <f t="shared" si="1"/>
        <v>514280.44999999995</v>
      </c>
      <c r="L55" s="73">
        <f t="shared" si="1"/>
        <v>6397624.9</v>
      </c>
      <c r="M55" s="73">
        <f t="shared" si="1"/>
        <v>5750607.99</v>
      </c>
      <c r="N55" s="74"/>
      <c r="O55" s="75">
        <f>SUM(O29:O54)</f>
        <v>19466.27</v>
      </c>
      <c r="P55" s="45">
        <f>SUM(P29:P54)</f>
        <v>146609.02000000002</v>
      </c>
      <c r="Q55" s="47">
        <f>SUM(Q29:Q54)</f>
        <v>3439.95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101</v>
      </c>
      <c r="B57" s="58"/>
      <c r="C57" s="76"/>
      <c r="D57" s="58" t="s">
        <v>102</v>
      </c>
      <c r="E57" s="77">
        <v>100831401.05</v>
      </c>
      <c r="F57" s="58"/>
      <c r="G57" s="58" t="s">
        <v>103</v>
      </c>
      <c r="H57" s="58"/>
      <c r="I57" s="58"/>
      <c r="J57" s="58" t="s">
        <v>104</v>
      </c>
      <c r="K57" s="77">
        <v>36189089.8</v>
      </c>
      <c r="L57" s="76"/>
      <c r="M57" s="76"/>
      <c r="N57" s="76"/>
      <c r="O57" s="76"/>
      <c r="P57" s="76"/>
    </row>
    <row r="58" spans="1:17" ht="15" customHeight="1">
      <c r="A58" s="58" t="s">
        <v>105</v>
      </c>
      <c r="B58" s="58"/>
      <c r="C58" s="76"/>
      <c r="D58" s="58" t="s">
        <v>102</v>
      </c>
      <c r="E58" s="77">
        <v>100199016.25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106</v>
      </c>
      <c r="B59" s="58"/>
      <c r="C59" s="76"/>
      <c r="D59" s="58" t="s">
        <v>102</v>
      </c>
      <c r="E59" s="77">
        <v>100154372.29</v>
      </c>
      <c r="F59" s="58"/>
      <c r="G59" s="58" t="s">
        <v>107</v>
      </c>
      <c r="H59" s="58"/>
      <c r="I59" s="58"/>
      <c r="J59" s="58" t="s">
        <v>104</v>
      </c>
      <c r="K59" s="77">
        <v>142554793.2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3.57421875" style="4" customWidth="1"/>
    <col min="6" max="6" width="11.421875" style="4" customWidth="1"/>
    <col min="7" max="7" width="13.421875" style="4" customWidth="1"/>
    <col min="8" max="8" width="12.710937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28125" style="4" customWidth="1"/>
    <col min="13" max="13" width="11.421875" style="4" customWidth="1"/>
    <col min="14" max="14" width="2.28125" style="4" customWidth="1"/>
    <col min="15" max="16" width="9.7109375" style="4" customWidth="1"/>
    <col min="17" max="17" width="12.28125" style="4" customWidth="1"/>
    <col min="18" max="18" width="8.7109375" style="4" customWidth="1"/>
    <col min="19" max="19" width="9.28125" style="4" customWidth="1"/>
    <col min="20" max="20" width="8.7109375" style="4" customWidth="1"/>
    <col min="21" max="16384" width="9.28125" style="4" customWidth="1"/>
  </cols>
  <sheetData>
    <row r="1" spans="1:17" ht="15" customHeight="1">
      <c r="A1" s="2"/>
      <c r="B1" s="78" t="s">
        <v>109</v>
      </c>
      <c r="C1" s="78"/>
      <c r="D1" s="78"/>
      <c r="E1" s="78" t="s">
        <v>0</v>
      </c>
      <c r="F1" s="78"/>
      <c r="G1" s="78"/>
      <c r="H1" s="78"/>
      <c r="I1" s="78"/>
      <c r="J1" s="78"/>
      <c r="K1" s="78"/>
      <c r="L1" s="2"/>
      <c r="M1" s="2"/>
      <c r="N1" s="2"/>
      <c r="O1" s="3"/>
      <c r="P1" s="78" t="s">
        <v>1</v>
      </c>
      <c r="Q1" s="78"/>
    </row>
    <row r="2" spans="1:17" ht="27" customHeight="1">
      <c r="A2" s="2"/>
      <c r="B2" s="78" t="s">
        <v>110</v>
      </c>
      <c r="C2" s="78"/>
      <c r="D2" s="78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</row>
    <row r="3" spans="1:17" ht="15" customHeight="1">
      <c r="A3" s="2"/>
      <c r="B3" s="82"/>
      <c r="C3" s="82"/>
      <c r="D3" s="82"/>
      <c r="E3" s="3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" customHeight="1">
      <c r="A4" s="2"/>
      <c r="B4" s="2"/>
      <c r="C4" s="2"/>
      <c r="D4" s="2"/>
      <c r="E4" s="78" t="s">
        <v>2</v>
      </c>
      <c r="F4" s="78"/>
      <c r="G4" s="78"/>
      <c r="H4" s="78"/>
      <c r="I4" s="78"/>
      <c r="J4" s="78"/>
      <c r="K4" s="78"/>
      <c r="L4" s="2"/>
      <c r="M4" s="2"/>
      <c r="N4" s="2"/>
      <c r="O4" s="2"/>
      <c r="P4" s="2"/>
      <c r="Q4" s="2"/>
    </row>
    <row r="5" spans="1:17" ht="13.5" customHeight="1">
      <c r="A5" s="2"/>
      <c r="B5" s="80" t="s">
        <v>111</v>
      </c>
      <c r="C5" s="80"/>
      <c r="D5" s="80"/>
      <c r="E5" s="78" t="s">
        <v>3</v>
      </c>
      <c r="F5" s="78"/>
      <c r="G5" s="78"/>
      <c r="H5" s="78"/>
      <c r="I5" s="78"/>
      <c r="J5" s="78"/>
      <c r="K5" s="78"/>
      <c r="L5" s="2"/>
      <c r="M5" s="2"/>
      <c r="N5" s="2"/>
      <c r="O5" s="2"/>
      <c r="P5" s="2"/>
      <c r="Q5" s="2"/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81" t="s">
        <v>4</v>
      </c>
      <c r="M6" s="81"/>
      <c r="N6" s="81"/>
      <c r="O6" s="81"/>
      <c r="P6" s="81"/>
      <c r="Q6" s="81"/>
    </row>
    <row r="7" spans="1:1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1" t="s">
        <v>108</v>
      </c>
      <c r="M7" s="81"/>
      <c r="N7" s="81"/>
      <c r="O7" s="81"/>
      <c r="P7" s="81"/>
      <c r="Q7" s="81"/>
    </row>
    <row r="8" spans="1:17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1"/>
      <c r="M8" s="81"/>
      <c r="N8" s="81"/>
      <c r="O8" s="81"/>
      <c r="P8" s="81"/>
      <c r="Q8" s="81"/>
    </row>
    <row r="9" spans="1:17" ht="1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6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1" t="s">
        <v>17</v>
      </c>
      <c r="L11" s="12" t="s">
        <v>18</v>
      </c>
      <c r="M11" s="13" t="s">
        <v>19</v>
      </c>
      <c r="N11" s="9"/>
      <c r="O11" s="14" t="s">
        <v>20</v>
      </c>
      <c r="P11" s="12" t="s">
        <v>21</v>
      </c>
      <c r="Q11" s="15" t="s">
        <v>22</v>
      </c>
    </row>
    <row r="12" spans="1:19" ht="15" customHeight="1">
      <c r="A12" s="16" t="s">
        <v>23</v>
      </c>
      <c r="B12" s="17" t="s">
        <v>24</v>
      </c>
      <c r="C12" s="18">
        <v>220170.24</v>
      </c>
      <c r="D12" s="19">
        <v>0</v>
      </c>
      <c r="E12" s="20">
        <v>1315641.02</v>
      </c>
      <c r="F12" s="21">
        <v>1094228.88</v>
      </c>
      <c r="G12" s="18">
        <v>0</v>
      </c>
      <c r="H12" s="22">
        <v>1806260.11</v>
      </c>
      <c r="I12" s="23"/>
      <c r="J12" s="24"/>
      <c r="K12" s="20">
        <v>0</v>
      </c>
      <c r="L12" s="25">
        <v>632133.08</v>
      </c>
      <c r="M12" s="26">
        <v>191646.96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25</v>
      </c>
      <c r="B13" s="17" t="s">
        <v>26</v>
      </c>
      <c r="C13" s="18">
        <v>2486419.02</v>
      </c>
      <c r="D13" s="19">
        <v>29967350.16</v>
      </c>
      <c r="E13" s="19">
        <v>0</v>
      </c>
      <c r="F13" s="22">
        <v>0</v>
      </c>
      <c r="G13" s="19">
        <v>0</v>
      </c>
      <c r="H13" s="19">
        <v>29906475.83</v>
      </c>
      <c r="I13" s="29"/>
      <c r="J13" s="29"/>
      <c r="K13" s="20">
        <v>0</v>
      </c>
      <c r="L13" s="25">
        <v>12740.82</v>
      </c>
      <c r="M13" s="26">
        <v>2534552.53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27</v>
      </c>
      <c r="B14" s="17" t="s">
        <v>28</v>
      </c>
      <c r="C14" s="18">
        <v>62118</v>
      </c>
      <c r="D14" s="19">
        <v>146002.61</v>
      </c>
      <c r="E14" s="19">
        <v>114626.01</v>
      </c>
      <c r="F14" s="19">
        <v>572157.15</v>
      </c>
      <c r="G14" s="19">
        <v>650279.8</v>
      </c>
      <c r="H14" s="19">
        <v>1276880.35</v>
      </c>
      <c r="I14" s="29"/>
      <c r="J14" s="29"/>
      <c r="K14" s="20">
        <v>0</v>
      </c>
      <c r="L14" s="25">
        <v>162668.15</v>
      </c>
      <c r="M14" s="26">
        <v>105635.03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29</v>
      </c>
      <c r="B15" s="17" t="s">
        <v>30</v>
      </c>
      <c r="C15" s="18">
        <v>101825.36</v>
      </c>
      <c r="D15" s="19">
        <v>681802.46</v>
      </c>
      <c r="E15" s="19">
        <v>604961.97</v>
      </c>
      <c r="F15" s="19">
        <v>573263.68</v>
      </c>
      <c r="G15" s="19">
        <v>0</v>
      </c>
      <c r="H15" s="19">
        <v>1753962.73</v>
      </c>
      <c r="I15" s="29"/>
      <c r="J15" s="29"/>
      <c r="K15" s="20">
        <v>0</v>
      </c>
      <c r="L15" s="25">
        <v>71057.45</v>
      </c>
      <c r="M15" s="26">
        <v>136833.29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31</v>
      </c>
      <c r="B16" s="17" t="s">
        <v>32</v>
      </c>
      <c r="C16" s="18">
        <v>144705.61</v>
      </c>
      <c r="D16" s="19">
        <v>353962.31</v>
      </c>
      <c r="E16" s="19">
        <v>132076.35</v>
      </c>
      <c r="F16" s="19">
        <v>327795.22</v>
      </c>
      <c r="G16" s="19">
        <v>0</v>
      </c>
      <c r="H16" s="19">
        <v>746327.07</v>
      </c>
      <c r="I16" s="29"/>
      <c r="J16" s="29"/>
      <c r="K16" s="20">
        <v>0</v>
      </c>
      <c r="L16" s="25">
        <v>242.08</v>
      </c>
      <c r="M16" s="26">
        <v>211970.34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33</v>
      </c>
      <c r="B17" s="17" t="s">
        <v>34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35</v>
      </c>
      <c r="B18" s="17" t="s">
        <v>36</v>
      </c>
      <c r="C18" s="18">
        <v>2686.14</v>
      </c>
      <c r="D18" s="19">
        <v>6030.58</v>
      </c>
      <c r="E18" s="19">
        <v>6154.69</v>
      </c>
      <c r="F18" s="19">
        <v>0</v>
      </c>
      <c r="G18" s="19">
        <v>0</v>
      </c>
      <c r="H18" s="19">
        <v>11532.82</v>
      </c>
      <c r="I18" s="29"/>
      <c r="J18" s="29"/>
      <c r="K18" s="20">
        <v>0</v>
      </c>
      <c r="L18" s="25">
        <v>0</v>
      </c>
      <c r="M18" s="26">
        <v>3338.59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37</v>
      </c>
      <c r="B19" s="17" t="s">
        <v>38</v>
      </c>
      <c r="C19" s="18">
        <v>32649.43</v>
      </c>
      <c r="D19" s="19">
        <v>65161.94</v>
      </c>
      <c r="E19" s="19">
        <v>222993.1</v>
      </c>
      <c r="F19" s="19">
        <v>7842</v>
      </c>
      <c r="G19" s="19">
        <v>0</v>
      </c>
      <c r="H19" s="19">
        <v>288779.54</v>
      </c>
      <c r="I19" s="29"/>
      <c r="J19" s="29"/>
      <c r="K19" s="20">
        <v>0</v>
      </c>
      <c r="L19" s="25">
        <v>1.41</v>
      </c>
      <c r="M19" s="26">
        <v>39865.56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39</v>
      </c>
      <c r="B20" s="17" t="s">
        <v>40</v>
      </c>
      <c r="C20" s="18">
        <v>1299</v>
      </c>
      <c r="D20" s="19">
        <v>15419.68</v>
      </c>
      <c r="E20" s="19">
        <v>0</v>
      </c>
      <c r="F20" s="19">
        <v>0</v>
      </c>
      <c r="G20" s="19">
        <v>0</v>
      </c>
      <c r="H20" s="19">
        <v>15618.68</v>
      </c>
      <c r="I20" s="29"/>
      <c r="J20" s="29"/>
      <c r="K20" s="20">
        <v>0</v>
      </c>
      <c r="L20" s="25">
        <v>0</v>
      </c>
      <c r="M20" s="26">
        <v>1100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41</v>
      </c>
      <c r="B21" s="17" t="s">
        <v>42</v>
      </c>
      <c r="C21" s="18">
        <v>8558.35</v>
      </c>
      <c r="D21" s="19">
        <v>8951.96</v>
      </c>
      <c r="E21" s="19">
        <v>54376.91</v>
      </c>
      <c r="F21" s="19">
        <v>0</v>
      </c>
      <c r="G21" s="19">
        <v>0</v>
      </c>
      <c r="H21" s="19">
        <v>66178.77</v>
      </c>
      <c r="I21" s="29"/>
      <c r="J21" s="29"/>
      <c r="K21" s="20">
        <v>0</v>
      </c>
      <c r="L21" s="25">
        <v>0</v>
      </c>
      <c r="M21" s="26">
        <v>5708.46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43</v>
      </c>
      <c r="B22" s="17" t="s">
        <v>44</v>
      </c>
      <c r="C22" s="18"/>
      <c r="D22" s="19"/>
      <c r="E22" s="19"/>
      <c r="F22" s="19"/>
      <c r="G22" s="19"/>
      <c r="H22" s="19"/>
      <c r="I22" s="29"/>
      <c r="J22" s="29"/>
      <c r="K22" s="20">
        <f>(C22+D22+E22+F22+G22)-(H22+L22+M22)</f>
        <v>0</v>
      </c>
      <c r="L22" s="25"/>
      <c r="M22" s="26"/>
      <c r="N22" s="30"/>
      <c r="O22" s="25"/>
      <c r="P22" s="25"/>
      <c r="Q22" s="25"/>
    </row>
    <row r="23" spans="1:17" ht="15" customHeight="1">
      <c r="A23" s="16" t="s">
        <v>45</v>
      </c>
      <c r="B23" s="17" t="s">
        <v>46</v>
      </c>
      <c r="C23" s="18">
        <v>85634.52</v>
      </c>
      <c r="D23" s="19">
        <v>252703.05</v>
      </c>
      <c r="E23" s="19">
        <v>6491.19</v>
      </c>
      <c r="F23" s="19">
        <v>1314</v>
      </c>
      <c r="G23" s="19">
        <v>0</v>
      </c>
      <c r="H23" s="19">
        <v>268916.99</v>
      </c>
      <c r="I23" s="29"/>
      <c r="J23" s="29"/>
      <c r="K23" s="20">
        <v>0</v>
      </c>
      <c r="L23" s="25">
        <v>0</v>
      </c>
      <c r="M23" s="26">
        <v>77225.77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47</v>
      </c>
      <c r="B24" s="17" t="s">
        <v>48</v>
      </c>
      <c r="C24" s="18">
        <v>7738.58</v>
      </c>
      <c r="D24" s="19">
        <v>10502.48</v>
      </c>
      <c r="E24" s="19">
        <v>36627.44</v>
      </c>
      <c r="F24" s="19">
        <v>0</v>
      </c>
      <c r="G24" s="19">
        <v>0</v>
      </c>
      <c r="H24" s="19">
        <v>49358.48</v>
      </c>
      <c r="I24" s="29"/>
      <c r="J24" s="29"/>
      <c r="K24" s="20">
        <v>0</v>
      </c>
      <c r="L24" s="25">
        <v>0</v>
      </c>
      <c r="M24" s="26">
        <v>5510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49</v>
      </c>
      <c r="B25" s="17" t="s">
        <v>50</v>
      </c>
      <c r="C25" s="18">
        <v>1911.81</v>
      </c>
      <c r="D25" s="19">
        <v>0</v>
      </c>
      <c r="E25" s="19">
        <v>0</v>
      </c>
      <c r="F25" s="19">
        <v>9.12</v>
      </c>
      <c r="G25" s="19">
        <v>0</v>
      </c>
      <c r="H25" s="19">
        <v>890.51</v>
      </c>
      <c r="I25" s="29"/>
      <c r="J25" s="29"/>
      <c r="K25" s="20">
        <v>0</v>
      </c>
      <c r="L25" s="25">
        <v>0</v>
      </c>
      <c r="M25" s="31">
        <v>1030.41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51</v>
      </c>
      <c r="B26" s="17" t="s">
        <v>52</v>
      </c>
      <c r="C26" s="33">
        <v>0</v>
      </c>
      <c r="D26" s="34">
        <v>0</v>
      </c>
      <c r="E26" s="34">
        <v>273789.93</v>
      </c>
      <c r="F26" s="34">
        <v>23216.44</v>
      </c>
      <c r="G26" s="34">
        <v>0</v>
      </c>
      <c r="H26" s="34">
        <v>0</v>
      </c>
      <c r="I26" s="35"/>
      <c r="J26" s="35"/>
      <c r="K26" s="36">
        <v>297006.37</v>
      </c>
      <c r="L26" s="37">
        <v>0</v>
      </c>
      <c r="M26" s="38">
        <v>0</v>
      </c>
      <c r="N26" s="39"/>
      <c r="O26" s="40">
        <v>30455.96</v>
      </c>
      <c r="P26" s="40">
        <v>32821.59</v>
      </c>
      <c r="Q26" s="41">
        <v>0</v>
      </c>
    </row>
    <row r="27" spans="1:17" ht="16.5" customHeight="1" thickBot="1" thickTop="1">
      <c r="A27" s="42"/>
      <c r="B27" s="43" t="s">
        <v>53</v>
      </c>
      <c r="C27" s="44">
        <f aca="true" t="shared" si="0" ref="C27:M27">SUM(C12:C26)</f>
        <v>3155716.06</v>
      </c>
      <c r="D27" s="45">
        <f t="shared" si="0"/>
        <v>31507887.23</v>
      </c>
      <c r="E27" s="45">
        <f t="shared" si="0"/>
        <v>2767738.6100000003</v>
      </c>
      <c r="F27" s="45">
        <f t="shared" si="0"/>
        <v>2599826.4899999998</v>
      </c>
      <c r="G27" s="45">
        <f t="shared" si="0"/>
        <v>650279.8</v>
      </c>
      <c r="H27" s="45">
        <f t="shared" si="0"/>
        <v>36191181.879999995</v>
      </c>
      <c r="I27" s="45">
        <f t="shared" si="0"/>
        <v>0</v>
      </c>
      <c r="J27" s="45">
        <f t="shared" si="0"/>
        <v>0</v>
      </c>
      <c r="K27" s="45">
        <f t="shared" si="0"/>
        <v>297006.37</v>
      </c>
      <c r="L27" s="46">
        <f t="shared" si="0"/>
        <v>878842.9899999999</v>
      </c>
      <c r="M27" s="47">
        <f t="shared" si="0"/>
        <v>3314416.9399999995</v>
      </c>
      <c r="N27" s="48"/>
      <c r="O27" s="49">
        <f>SUM(O12:O26)</f>
        <v>30455.96</v>
      </c>
      <c r="P27" s="50">
        <f>SUM(P12:P26)</f>
        <v>32821.59</v>
      </c>
      <c r="Q27" s="51">
        <f>SUM(Q12:Q26)</f>
        <v>0</v>
      </c>
    </row>
    <row r="28" spans="1:17" ht="16.5" customHeight="1" thickTop="1">
      <c r="A28" s="52"/>
      <c r="B28" s="84" t="s">
        <v>54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27</v>
      </c>
      <c r="B29" s="17" t="s">
        <v>28</v>
      </c>
      <c r="C29" s="56">
        <v>519686.55</v>
      </c>
      <c r="D29" s="22">
        <v>0</v>
      </c>
      <c r="E29" s="22">
        <v>176923.46</v>
      </c>
      <c r="F29" s="22">
        <v>0</v>
      </c>
      <c r="G29" s="22">
        <v>0</v>
      </c>
      <c r="H29" s="23"/>
      <c r="I29" s="22">
        <v>681460.54</v>
      </c>
      <c r="J29" s="57">
        <v>-240610.11</v>
      </c>
      <c r="K29" s="25">
        <v>22662.3</v>
      </c>
      <c r="L29" s="25">
        <v>605042.32</v>
      </c>
      <c r="M29" s="25">
        <v>509755.81</v>
      </c>
      <c r="N29" s="58"/>
      <c r="O29" s="25">
        <v>0</v>
      </c>
      <c r="P29" s="25">
        <v>22662.3</v>
      </c>
      <c r="Q29" s="25">
        <v>0</v>
      </c>
    </row>
    <row r="30" spans="1:17" ht="15" customHeight="1">
      <c r="A30" s="16" t="s">
        <v>29</v>
      </c>
      <c r="B30" s="17" t="s">
        <v>30</v>
      </c>
      <c r="C30" s="18">
        <v>840599.73</v>
      </c>
      <c r="D30" s="19">
        <v>377184.24</v>
      </c>
      <c r="E30" s="19">
        <v>0</v>
      </c>
      <c r="F30" s="19">
        <v>0</v>
      </c>
      <c r="G30" s="19">
        <v>0</v>
      </c>
      <c r="H30" s="29"/>
      <c r="I30" s="19">
        <v>538741.69</v>
      </c>
      <c r="J30" s="20">
        <v>-562210.79</v>
      </c>
      <c r="K30" s="25">
        <v>9752.74</v>
      </c>
      <c r="L30" s="25">
        <v>354175.21</v>
      </c>
      <c r="M30" s="25">
        <v>830386.9</v>
      </c>
      <c r="N30" s="58"/>
      <c r="O30" s="25">
        <v>0</v>
      </c>
      <c r="P30" s="25">
        <v>9752.74</v>
      </c>
      <c r="Q30" s="25">
        <v>0</v>
      </c>
    </row>
    <row r="31" spans="1:17" ht="15" customHeight="1">
      <c r="A31" s="16" t="s">
        <v>31</v>
      </c>
      <c r="B31" s="17" t="s">
        <v>32</v>
      </c>
      <c r="C31" s="18">
        <v>1092474.99</v>
      </c>
      <c r="D31" s="19">
        <v>6985.58</v>
      </c>
      <c r="E31" s="19">
        <v>0</v>
      </c>
      <c r="F31" s="19">
        <v>0</v>
      </c>
      <c r="G31" s="19">
        <v>0</v>
      </c>
      <c r="H31" s="29"/>
      <c r="I31" s="19">
        <v>1441860.72</v>
      </c>
      <c r="J31" s="20">
        <v>-267464.92</v>
      </c>
      <c r="K31" s="25">
        <v>691090.03</v>
      </c>
      <c r="L31" s="25">
        <v>500655.74</v>
      </c>
      <c r="M31" s="25">
        <v>1082110.65</v>
      </c>
      <c r="N31" s="58"/>
      <c r="O31" s="25">
        <v>2739.73</v>
      </c>
      <c r="P31" s="25">
        <v>688350.3</v>
      </c>
      <c r="Q31" s="25">
        <v>0</v>
      </c>
    </row>
    <row r="32" spans="1:17" ht="15" customHeight="1">
      <c r="A32" s="16" t="s">
        <v>55</v>
      </c>
      <c r="B32" s="17" t="s">
        <v>56</v>
      </c>
      <c r="C32" s="18">
        <v>43474.62</v>
      </c>
      <c r="D32" s="19">
        <v>0</v>
      </c>
      <c r="E32" s="19">
        <v>1988.48</v>
      </c>
      <c r="F32" s="19">
        <v>0</v>
      </c>
      <c r="G32" s="19">
        <v>0</v>
      </c>
      <c r="H32" s="29"/>
      <c r="I32" s="19">
        <v>749462.77</v>
      </c>
      <c r="J32" s="20">
        <v>23.15</v>
      </c>
      <c r="K32" s="25">
        <v>85907.83</v>
      </c>
      <c r="L32" s="25">
        <v>657802.22</v>
      </c>
      <c r="M32" s="25">
        <v>51238.98</v>
      </c>
      <c r="N32" s="58"/>
      <c r="O32" s="25">
        <v>1684</v>
      </c>
      <c r="P32" s="25">
        <v>0</v>
      </c>
      <c r="Q32" s="25">
        <v>0</v>
      </c>
    </row>
    <row r="33" spans="1:17" ht="15" customHeight="1">
      <c r="A33" s="16" t="s">
        <v>57</v>
      </c>
      <c r="B33" s="17" t="s">
        <v>58</v>
      </c>
      <c r="C33" s="18">
        <v>0</v>
      </c>
      <c r="D33" s="19">
        <v>5694.6</v>
      </c>
      <c r="E33" s="19">
        <v>4650.1</v>
      </c>
      <c r="F33" s="19">
        <v>1292.4</v>
      </c>
      <c r="G33" s="19">
        <v>0</v>
      </c>
      <c r="H33" s="29"/>
      <c r="I33" s="19">
        <v>1169647.8</v>
      </c>
      <c r="J33" s="20">
        <v>1173.24</v>
      </c>
      <c r="K33" s="25">
        <v>1177159.92</v>
      </c>
      <c r="L33" s="25">
        <v>5298.21</v>
      </c>
      <c r="M33" s="25">
        <v>0</v>
      </c>
      <c r="N33" s="58"/>
      <c r="O33" s="25">
        <v>122292.61</v>
      </c>
      <c r="P33" s="25">
        <v>14031.66</v>
      </c>
      <c r="Q33" s="25">
        <v>19583.84</v>
      </c>
    </row>
    <row r="34" spans="1:17" ht="15" customHeight="1">
      <c r="A34" s="16" t="s">
        <v>59</v>
      </c>
      <c r="B34" s="17" t="s">
        <v>60</v>
      </c>
      <c r="C34" s="18">
        <v>261795.66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2052425.07</v>
      </c>
      <c r="J34" s="20">
        <v>315.28</v>
      </c>
      <c r="K34" s="25">
        <v>3084.57</v>
      </c>
      <c r="L34" s="25">
        <v>2003239.92</v>
      </c>
      <c r="M34" s="25">
        <v>308211.52</v>
      </c>
      <c r="N34" s="58"/>
      <c r="O34" s="25">
        <v>0</v>
      </c>
      <c r="P34" s="25">
        <v>3084.25</v>
      </c>
      <c r="Q34" s="25">
        <v>0</v>
      </c>
    </row>
    <row r="35" spans="1:17" ht="15" customHeight="1">
      <c r="A35" s="16" t="s">
        <v>61</v>
      </c>
      <c r="B35" s="17" t="s">
        <v>62</v>
      </c>
      <c r="C35" s="18">
        <v>527827.9</v>
      </c>
      <c r="D35" s="19">
        <v>0</v>
      </c>
      <c r="E35" s="19">
        <v>0</v>
      </c>
      <c r="F35" s="19">
        <v>5008</v>
      </c>
      <c r="G35" s="19">
        <v>0</v>
      </c>
      <c r="H35" s="29"/>
      <c r="I35" s="19">
        <v>7390804.43</v>
      </c>
      <c r="J35" s="20">
        <v>237164.69</v>
      </c>
      <c r="K35" s="25">
        <v>0</v>
      </c>
      <c r="L35" s="25">
        <v>7586399.62</v>
      </c>
      <c r="M35" s="25">
        <v>574405.4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63</v>
      </c>
      <c r="B36" s="17" t="s">
        <v>64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65</v>
      </c>
      <c r="B37" s="17" t="s">
        <v>66</v>
      </c>
      <c r="C37" s="18"/>
      <c r="D37" s="19"/>
      <c r="E37" s="19"/>
      <c r="F37" s="19"/>
      <c r="G37" s="19"/>
      <c r="H37" s="29"/>
      <c r="I37" s="19"/>
      <c r="J37" s="20">
        <f>-(C37+D37+E37+F37+G37+I37)+(M37+L37+K37)</f>
        <v>0</v>
      </c>
      <c r="K37" s="25"/>
      <c r="L37" s="25"/>
      <c r="M37" s="25"/>
      <c r="N37" s="58"/>
      <c r="O37" s="25"/>
      <c r="P37" s="25"/>
      <c r="Q37" s="25"/>
    </row>
    <row r="38" spans="1:17" ht="15" customHeight="1">
      <c r="A38" s="16" t="s">
        <v>67</v>
      </c>
      <c r="B38" s="17" t="s">
        <v>68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69</v>
      </c>
      <c r="B39" s="17" t="s">
        <v>70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71</v>
      </c>
      <c r="B40" s="17" t="s">
        <v>72</v>
      </c>
      <c r="C40" s="18">
        <v>212695.85</v>
      </c>
      <c r="D40" s="19">
        <v>0</v>
      </c>
      <c r="E40" s="19">
        <v>4.87</v>
      </c>
      <c r="F40" s="19">
        <v>0</v>
      </c>
      <c r="G40" s="19">
        <v>0</v>
      </c>
      <c r="H40" s="29"/>
      <c r="I40" s="19">
        <v>1115845.77</v>
      </c>
      <c r="J40" s="20">
        <v>-11133.87</v>
      </c>
      <c r="K40" s="25">
        <v>0</v>
      </c>
      <c r="L40" s="25">
        <v>1148625.92</v>
      </c>
      <c r="M40" s="25">
        <v>168786.72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73</v>
      </c>
      <c r="B41" s="17" t="s">
        <v>74</v>
      </c>
      <c r="C41" s="18">
        <v>29622.62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133.33</v>
      </c>
      <c r="J41" s="20">
        <v>-1519.35</v>
      </c>
      <c r="K41" s="25">
        <v>0</v>
      </c>
      <c r="L41" s="25">
        <v>949.96</v>
      </c>
      <c r="M41" s="25">
        <v>27286.63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75</v>
      </c>
      <c r="B42" s="17" t="s">
        <v>76</v>
      </c>
      <c r="C42" s="18">
        <v>0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145</v>
      </c>
      <c r="J42" s="20">
        <v>0</v>
      </c>
      <c r="K42" s="25">
        <v>0</v>
      </c>
      <c r="L42" s="25">
        <v>145</v>
      </c>
      <c r="M42" s="25">
        <v>0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77</v>
      </c>
      <c r="B43" s="17" t="s">
        <v>78</v>
      </c>
      <c r="C43" s="18">
        <v>907111.58</v>
      </c>
      <c r="D43" s="19">
        <v>35093.37</v>
      </c>
      <c r="E43" s="19">
        <v>185895.09</v>
      </c>
      <c r="F43" s="19">
        <v>44634</v>
      </c>
      <c r="G43" s="20">
        <v>0</v>
      </c>
      <c r="H43" s="29"/>
      <c r="I43" s="18">
        <v>15486047.09</v>
      </c>
      <c r="J43" s="20">
        <v>631894.52</v>
      </c>
      <c r="K43" s="25">
        <v>4327.24</v>
      </c>
      <c r="L43" s="25">
        <v>16231362.83</v>
      </c>
      <c r="M43" s="25">
        <v>1054985.65</v>
      </c>
      <c r="N43" s="58"/>
      <c r="O43" s="25">
        <v>73.84</v>
      </c>
      <c r="P43" s="25">
        <v>4249.4</v>
      </c>
      <c r="Q43" s="25">
        <v>0</v>
      </c>
    </row>
    <row r="44" spans="1:17" ht="15" customHeight="1">
      <c r="A44" s="16" t="s">
        <v>79</v>
      </c>
      <c r="B44" s="17" t="s">
        <v>80</v>
      </c>
      <c r="C44" s="18">
        <v>516159.23</v>
      </c>
      <c r="D44" s="19">
        <v>0</v>
      </c>
      <c r="E44" s="19">
        <v>0</v>
      </c>
      <c r="F44" s="19">
        <v>0</v>
      </c>
      <c r="G44" s="19">
        <v>0</v>
      </c>
      <c r="H44" s="29"/>
      <c r="I44" s="19">
        <v>1317589.64</v>
      </c>
      <c r="J44" s="20">
        <v>175039.88</v>
      </c>
      <c r="K44" s="25">
        <v>13191.35</v>
      </c>
      <c r="L44" s="25">
        <v>1536811.7</v>
      </c>
      <c r="M44" s="25">
        <v>458785.73</v>
      </c>
      <c r="N44" s="58"/>
      <c r="O44" s="25">
        <v>0</v>
      </c>
      <c r="P44" s="25">
        <v>0</v>
      </c>
      <c r="Q44" s="25">
        <v>0</v>
      </c>
    </row>
    <row r="45" spans="1:17" ht="15" customHeight="1">
      <c r="A45" s="16" t="s">
        <v>81</v>
      </c>
      <c r="B45" s="17" t="s">
        <v>82</v>
      </c>
      <c r="C45" s="18">
        <v>315240.92</v>
      </c>
      <c r="D45" s="19">
        <v>0</v>
      </c>
      <c r="E45" s="19">
        <v>26784</v>
      </c>
      <c r="F45" s="19">
        <v>0</v>
      </c>
      <c r="G45" s="19">
        <v>0</v>
      </c>
      <c r="H45" s="29"/>
      <c r="I45" s="19">
        <v>1523146.57</v>
      </c>
      <c r="J45" s="20">
        <v>43040.08</v>
      </c>
      <c r="K45" s="25">
        <v>115146.59</v>
      </c>
      <c r="L45" s="25">
        <v>1376913.39</v>
      </c>
      <c r="M45" s="25">
        <v>416151.59</v>
      </c>
      <c r="N45" s="58"/>
      <c r="O45" s="25">
        <v>27506.48</v>
      </c>
      <c r="P45" s="25">
        <v>0</v>
      </c>
      <c r="Q45" s="25">
        <v>0</v>
      </c>
    </row>
    <row r="46" spans="1:17" ht="15" customHeight="1">
      <c r="A46" s="16" t="s">
        <v>83</v>
      </c>
      <c r="B46" s="17" t="s">
        <v>84</v>
      </c>
      <c r="C46" s="18">
        <v>172507.74</v>
      </c>
      <c r="D46" s="19">
        <v>0</v>
      </c>
      <c r="E46" s="19">
        <v>2584.63</v>
      </c>
      <c r="F46" s="19">
        <v>0</v>
      </c>
      <c r="G46" s="19">
        <v>0</v>
      </c>
      <c r="H46" s="29"/>
      <c r="I46" s="19">
        <v>1186843.47</v>
      </c>
      <c r="J46" s="20">
        <v>896.85</v>
      </c>
      <c r="K46" s="25">
        <v>0</v>
      </c>
      <c r="L46" s="25">
        <v>1200072.77</v>
      </c>
      <c r="M46" s="25">
        <v>162759.92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85</v>
      </c>
      <c r="B47" s="17" t="s">
        <v>86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413917.26</v>
      </c>
      <c r="J47" s="20">
        <v>0</v>
      </c>
      <c r="K47" s="25">
        <v>413917.26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87</v>
      </c>
      <c r="B48" s="17" t="s">
        <v>88</v>
      </c>
      <c r="C48" s="18">
        <v>81383.65</v>
      </c>
      <c r="D48" s="19">
        <v>9320.97</v>
      </c>
      <c r="E48" s="19">
        <v>15383.32</v>
      </c>
      <c r="F48" s="19">
        <v>0</v>
      </c>
      <c r="G48" s="19">
        <v>0</v>
      </c>
      <c r="H48" s="29"/>
      <c r="I48" s="19">
        <v>281571.52</v>
      </c>
      <c r="J48" s="20">
        <v>-4827.13</v>
      </c>
      <c r="K48" s="25">
        <v>15774</v>
      </c>
      <c r="L48" s="25">
        <v>310580.33</v>
      </c>
      <c r="M48" s="25">
        <v>56477.99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89</v>
      </c>
      <c r="B49" s="17" t="s">
        <v>90</v>
      </c>
      <c r="C49" s="18">
        <v>2495.79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25519.68</v>
      </c>
      <c r="J49" s="20">
        <v>-22.53</v>
      </c>
      <c r="K49" s="25">
        <v>0</v>
      </c>
      <c r="L49" s="25">
        <v>23989.03</v>
      </c>
      <c r="M49" s="25">
        <v>4003.91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91</v>
      </c>
      <c r="B50" s="17" t="s">
        <v>92</v>
      </c>
      <c r="C50" s="18">
        <v>13672.1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230035.99</v>
      </c>
      <c r="J50" s="20">
        <v>0.01</v>
      </c>
      <c r="K50" s="25">
        <v>0</v>
      </c>
      <c r="L50" s="25">
        <v>234247.31</v>
      </c>
      <c r="M50" s="25">
        <v>9460.78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93</v>
      </c>
      <c r="B51" s="17" t="s">
        <v>94</v>
      </c>
      <c r="C51" s="18">
        <v>16998.15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118709.23</v>
      </c>
      <c r="J51" s="20">
        <v>-1759</v>
      </c>
      <c r="K51" s="25">
        <v>0</v>
      </c>
      <c r="L51" s="25">
        <v>113417.82</v>
      </c>
      <c r="M51" s="25">
        <v>20530.55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95</v>
      </c>
      <c r="B52" s="17" t="s">
        <v>96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97</v>
      </c>
      <c r="B53" s="17" t="s">
        <v>98</v>
      </c>
      <c r="C53" s="59">
        <v>23821.18</v>
      </c>
      <c r="D53" s="60">
        <v>0</v>
      </c>
      <c r="E53" s="60">
        <v>13203.53</v>
      </c>
      <c r="F53" s="60">
        <v>0</v>
      </c>
      <c r="G53" s="60">
        <v>0</v>
      </c>
      <c r="H53" s="29"/>
      <c r="I53" s="60">
        <v>216855.93</v>
      </c>
      <c r="J53" s="61">
        <v>0</v>
      </c>
      <c r="K53" s="25">
        <v>904.53</v>
      </c>
      <c r="L53" s="25">
        <v>237706.87</v>
      </c>
      <c r="M53" s="25">
        <v>15269.26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99</v>
      </c>
      <c r="B54" s="17" t="s">
        <v>100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250417.57</v>
      </c>
      <c r="J54" s="65">
        <v>0</v>
      </c>
      <c r="K54" s="37">
        <v>250417.57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53</v>
      </c>
      <c r="C55" s="70">
        <f aca="true" t="shared" si="1" ref="C55:M55">SUM(C29:C54)</f>
        <v>5577568.260000001</v>
      </c>
      <c r="D55" s="71">
        <f t="shared" si="1"/>
        <v>434278.75999999995</v>
      </c>
      <c r="E55" s="71">
        <f t="shared" si="1"/>
        <v>427417.48000000004</v>
      </c>
      <c r="F55" s="71">
        <f t="shared" si="1"/>
        <v>50934.4</v>
      </c>
      <c r="G55" s="71">
        <f t="shared" si="1"/>
        <v>0</v>
      </c>
      <c r="H55" s="71">
        <f t="shared" si="1"/>
        <v>0</v>
      </c>
      <c r="I55" s="71">
        <f t="shared" si="1"/>
        <v>36191181.07</v>
      </c>
      <c r="J55" s="72">
        <f t="shared" si="1"/>
        <v>-1.4233592082746327E-10</v>
      </c>
      <c r="K55" s="73">
        <f t="shared" si="1"/>
        <v>2803335.9299999997</v>
      </c>
      <c r="L55" s="73">
        <f t="shared" si="1"/>
        <v>34127436.17</v>
      </c>
      <c r="M55" s="73">
        <f t="shared" si="1"/>
        <v>5750607.99</v>
      </c>
      <c r="N55" s="74"/>
      <c r="O55" s="75">
        <f>SUM(O29:O54)</f>
        <v>154296.66</v>
      </c>
      <c r="P55" s="45">
        <f>SUM(P29:P54)</f>
        <v>742130.6500000001</v>
      </c>
      <c r="Q55" s="47">
        <f>SUM(Q29:Q54)</f>
        <v>19583.84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101</v>
      </c>
      <c r="B57" s="58"/>
      <c r="C57" s="76"/>
      <c r="D57" s="58" t="s">
        <v>102</v>
      </c>
      <c r="E57" s="77">
        <v>100831401.05</v>
      </c>
      <c r="F57" s="58"/>
      <c r="G57" s="58" t="s">
        <v>103</v>
      </c>
      <c r="H57" s="58"/>
      <c r="I57" s="58"/>
      <c r="J57" s="58" t="s">
        <v>104</v>
      </c>
      <c r="K57" s="77">
        <v>36189089.8</v>
      </c>
      <c r="L57" s="76"/>
      <c r="M57" s="76"/>
      <c r="N57" s="76"/>
      <c r="O57" s="76"/>
      <c r="P57" s="76"/>
    </row>
    <row r="58" spans="1:17" ht="15" customHeight="1">
      <c r="A58" s="58" t="s">
        <v>105</v>
      </c>
      <c r="B58" s="58"/>
      <c r="C58" s="76"/>
      <c r="D58" s="58" t="s">
        <v>102</v>
      </c>
      <c r="E58" s="77">
        <v>100199016.25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106</v>
      </c>
      <c r="B59" s="58"/>
      <c r="C59" s="76"/>
      <c r="D59" s="58" t="s">
        <v>102</v>
      </c>
      <c r="E59" s="77">
        <v>100154372.29</v>
      </c>
      <c r="F59" s="58"/>
      <c r="G59" s="58" t="s">
        <v>107</v>
      </c>
      <c r="H59" s="58"/>
      <c r="I59" s="58"/>
      <c r="J59" s="58" t="s">
        <v>104</v>
      </c>
      <c r="K59" s="77">
        <v>142554793.2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2023-02-27T10:42:54Z</cp:lastPrinted>
  <dcterms:created xsi:type="dcterms:W3CDTF">2014-06-24T11:08:27Z</dcterms:created>
  <dcterms:modified xsi:type="dcterms:W3CDTF">2023-02-27T10:49:04Z</dcterms:modified>
  <cp:category/>
  <cp:version/>
  <cp:contentType/>
  <cp:contentStatus/>
</cp:coreProperties>
</file>