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<sst xmlns="http://schemas.openxmlformats.org/spreadsheetml/2006/main" count="242" uniqueCount="112">
  <si>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BOLLETTINO PETROLIFERO</t>
  </si>
  <si>
    <t>Mod. 109A</t>
  </si>
  <si>
    <t>LAVORAZIONI IN DEFINITIVA E TEMPORANEA IMPORTAZIONE</t>
  </si>
  <si>
    <t>PER CONTO PROPRIO E PER CONTO COMMITTENTE NAZIONALE ED ESTERO</t>
  </si>
  <si>
    <t>Report costruito su dati definitivi</t>
  </si>
  <si>
    <t>Periodo: aprile 2022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</si>
  <si>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</si>
  <si>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</si>
  <si>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</si>
  <si>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</si>
  <si>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</si>
  <si>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</si>
  <si>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</si>
  <si>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</si>
  <si>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</si>
  <si>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</si>
  <si>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</si>
  <si>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</si>
  <si>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</si>
  <si>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</si>
  <si>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</si>
  <si>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</si>
  <si>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</si>
  <si>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</si>
  <si>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</si>
  <si>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</si>
  <si>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</si>
  <si>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</si>
  <si>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</si>
  <si>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</si>
  <si>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</si>
  <si>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</si>
  <si>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</si>
  <si>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</si>
  <si>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</si>
  <si>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</si>
  <si>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</si>
  <si>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</si>
  <si>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</si>
  <si>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</si>
  <si>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</si>
  <si>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</si>
  <si>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</si>
  <si>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</si>
  <si>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</si>
  <si>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</si>
  <si>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</si>
  <si>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</si>
  <si>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</si>
  <si>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</si>
  <si>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</si>
  <si>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</si>
  <si>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</si>
  <si>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</si>
  <si>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</si>
  <si>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</si>
  <si>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</si>
  <si>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</si>
  <si>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</si>
  <si>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</si>
  <si>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</si>
  <si>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</si>
  <si>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</si>
  <si>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</si>
  <si>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</si>
  <si>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</si>
  <si>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</si>
  <si>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</si>
  <si>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</si>
  <si>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</si>
  <si>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</si>
  <si>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</si>
  <si>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</si>
  <si>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</si>
  <si>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</si>
  <si>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</si>
  <si>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</si>
  <si>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</si>
  <si>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</si>
  <si>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</si>
  <si>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</si>
  <si>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</si>
  <si>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</si>
  <si>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</si>
  <si>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</si>
  <si>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</si>
  <si>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</si>
  <si>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</si>
  <si>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</si>
  <si>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</si>
  <si>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</si>
  <si>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</si>
  <si>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</si>
  <si>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</si>
  <si>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</si>
  <si>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</si>
  <si>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</si>
  <si>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</si>
  <si>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</si>
  <si>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</si>
  <si>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</si>
  <si>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</si>
  <si>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</si>
  <si>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</si>
  <si>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</si>
  <si>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</si>
  <si>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</si>
  <si>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</si>
  <si>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gennaio-aprile 2022</t>
  </si>
  <si>
    <t>Ministero dell'Ambiente e della Sicurezza Energetica</t>
  </si>
  <si>
    <t>DGIS Div. 2</t>
  </si>
  <si>
    <t>La materia è espressa in tonnellate decimali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</si>
</sst>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"/>
  </numFmts>
  <fonts count="42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/>
      <top style="thin">
        <color indexed="14"/>
      </top>
      <bottom style="thin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14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thin">
        <color indexed="14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thin"/>
      <bottom>
        <color indexed="63"/>
      </bottom>
    </border>
    <border>
      <left style="thin">
        <color indexed="1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/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14"/>
      </right>
      <top style="thin"/>
      <bottom style="double"/>
    </border>
    <border>
      <left style="thin">
        <color indexed="14"/>
      </left>
      <right style="thin">
        <color indexed="14"/>
      </right>
      <top style="thin"/>
      <bottom style="double"/>
    </border>
    <border>
      <left style="thin">
        <color indexed="14"/>
      </left>
      <right style="thin"/>
      <top style="thin"/>
      <bottom style="double"/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4" fontId="19" fillId="33" borderId="0" xfId="0" applyNumberFormat="1" applyFont="1" applyFill="1" applyAlignment="1" applyProtection="1">
      <alignment horizontal="center"/>
      <protection/>
    </xf>
    <xf numFmtId="4" fontId="20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/>
      <protection/>
    </xf>
    <xf numFmtId="4" fontId="21" fillId="33" borderId="0" xfId="0" applyNumberFormat="1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4" fillId="34" borderId="11" xfId="0" applyNumberFormat="1" applyFont="1" applyFill="1" applyBorder="1" applyAlignment="1" applyProtection="1">
      <alignment horizontal="center"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19" fillId="33" borderId="13" xfId="0" applyNumberFormat="1" applyFont="1" applyFill="1" applyBorder="1" applyAlignment="1" applyProtection="1">
      <alignment horizontal="center" vertical="center"/>
      <protection/>
    </xf>
    <xf numFmtId="4" fontId="22" fillId="33" borderId="12" xfId="0" applyNumberFormat="1" applyFont="1" applyFill="1" applyBorder="1" applyAlignment="1" applyProtection="1">
      <alignment horizontal="center" vertical="center" wrapText="1"/>
      <protection/>
    </xf>
    <xf numFmtId="4" fontId="22" fillId="33" borderId="13" xfId="0" applyNumberFormat="1" applyFont="1" applyFill="1" applyBorder="1" applyAlignment="1" applyProtection="1">
      <alignment horizontal="center" vertical="center" wrapText="1"/>
      <protection/>
    </xf>
    <xf numFmtId="4" fontId="22" fillId="33" borderId="10" xfId="0" applyNumberFormat="1" applyFont="1" applyFill="1" applyBorder="1" applyAlignment="1" applyProtection="1">
      <alignment horizontal="center" vertical="center" wrapText="1"/>
      <protection/>
    </xf>
    <xf numFmtId="4" fontId="22" fillId="33" borderId="14" xfId="0" applyNumberFormat="1" applyFont="1" applyFill="1" applyBorder="1" applyAlignment="1" applyProtection="1">
      <alignment horizontal="center" vertical="center" wrapText="1"/>
      <protection/>
    </xf>
    <xf numFmtId="4" fontId="22" fillId="33" borderId="15" xfId="0" applyNumberFormat="1" applyFont="1" applyFill="1" applyBorder="1" applyAlignment="1" applyProtection="1">
      <alignment horizontal="center" vertical="center" wrapText="1"/>
      <protection/>
    </xf>
    <xf numFmtId="4" fontId="22" fillId="33" borderId="16" xfId="0" applyNumberFormat="1" applyFont="1" applyFill="1" applyBorder="1" applyAlignment="1" applyProtection="1">
      <alignment horizontal="center" vertical="center" wrapText="1"/>
      <protection/>
    </xf>
    <xf numFmtId="4" fontId="22" fillId="33" borderId="17" xfId="0" applyNumberFormat="1" applyFont="1" applyFill="1" applyBorder="1" applyAlignment="1" applyProtection="1">
      <alignment horizontal="center" vertical="center" wrapText="1"/>
      <protection/>
    </xf>
    <xf numFmtId="4" fontId="22" fillId="33" borderId="18" xfId="0" applyNumberFormat="1" applyFont="1" applyFill="1" applyBorder="1" applyAlignment="1" applyProtection="1">
      <alignment horizontal="left" vertical="center"/>
      <protection/>
    </xf>
    <xf numFmtId="4" fontId="22" fillId="33" borderId="12" xfId="0" applyNumberFormat="1" applyFont="1" applyFill="1" applyBorder="1" applyAlignment="1" applyProtection="1">
      <alignment horizontal="left" vertical="center"/>
      <protection/>
    </xf>
    <xf numFmtId="4" fontId="23" fillId="0" borderId="19" xfId="0" applyNumberFormat="1" applyFont="1" applyFill="1" applyBorder="1" applyAlignment="1" applyProtection="1">
      <alignment/>
      <protection/>
    </xf>
    <xf numFmtId="4" fontId="23" fillId="0" borderId="20" xfId="0" applyNumberFormat="1" applyFont="1" applyFill="1" applyBorder="1" applyAlignment="1" applyProtection="1">
      <alignment/>
      <protection/>
    </xf>
    <xf numFmtId="4" fontId="23" fillId="0" borderId="21" xfId="0" applyNumberFormat="1" applyFont="1" applyFill="1" applyBorder="1" applyAlignment="1" applyProtection="1">
      <alignment/>
      <protection/>
    </xf>
    <xf numFmtId="4" fontId="23" fillId="0" borderId="22" xfId="0" applyNumberFormat="1" applyFont="1" applyFill="1" applyBorder="1" applyAlignment="1" applyProtection="1">
      <alignment/>
      <protection/>
    </xf>
    <xf numFmtId="4" fontId="23" fillId="0" borderId="23" xfId="0" applyNumberFormat="1" applyFont="1" applyFill="1" applyBorder="1" applyAlignment="1" applyProtection="1">
      <alignment/>
      <protection/>
    </xf>
    <xf numFmtId="4" fontId="23" fillId="34" borderId="20" xfId="0" applyNumberFormat="1" applyFont="1" applyFill="1" applyBorder="1" applyAlignment="1" applyProtection="1">
      <alignment/>
      <protection/>
    </xf>
    <xf numFmtId="4" fontId="23" fillId="34" borderId="23" xfId="0" applyNumberFormat="1" applyFont="1" applyFill="1" applyBorder="1" applyAlignment="1" applyProtection="1">
      <alignment/>
      <protection/>
    </xf>
    <xf numFmtId="4" fontId="23" fillId="0" borderId="24" xfId="0" applyNumberFormat="1" applyFont="1" applyFill="1" applyBorder="1" applyAlignment="1" applyProtection="1">
      <alignment/>
      <protection/>
    </xf>
    <xf numFmtId="4" fontId="23" fillId="0" borderId="25" xfId="0" applyNumberFormat="1" applyFont="1" applyFill="1" applyBorder="1" applyAlignment="1" applyProtection="1">
      <alignment/>
      <protection/>
    </xf>
    <xf numFmtId="4" fontId="23" fillId="0" borderId="26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23" fillId="34" borderId="27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3" fillId="0" borderId="28" xfId="0" applyNumberFormat="1" applyFont="1" applyFill="1" applyBorder="1" applyAlignment="1" applyProtection="1">
      <alignment/>
      <protection/>
    </xf>
    <xf numFmtId="4" fontId="22" fillId="33" borderId="29" xfId="0" applyNumberFormat="1" applyFont="1" applyFill="1" applyBorder="1" applyAlignment="1" applyProtection="1">
      <alignment horizontal="left" vertical="center"/>
      <protection/>
    </xf>
    <xf numFmtId="4" fontId="23" fillId="0" borderId="30" xfId="0" applyNumberFormat="1" applyFont="1" applyFill="1" applyBorder="1" applyAlignment="1" applyProtection="1">
      <alignment/>
      <protection/>
    </xf>
    <xf numFmtId="4" fontId="23" fillId="0" borderId="31" xfId="0" applyNumberFormat="1" applyFont="1" applyFill="1" applyBorder="1" applyAlignment="1" applyProtection="1">
      <alignment/>
      <protection/>
    </xf>
    <xf numFmtId="4" fontId="23" fillId="34" borderId="32" xfId="0" applyNumberFormat="1" applyFont="1" applyFill="1" applyBorder="1" applyAlignment="1" applyProtection="1">
      <alignment/>
      <protection/>
    </xf>
    <xf numFmtId="4" fontId="23" fillId="0" borderId="33" xfId="0" applyNumberFormat="1" applyFont="1" applyFill="1" applyBorder="1" applyAlignment="1" applyProtection="1">
      <alignment/>
      <protection/>
    </xf>
    <xf numFmtId="4" fontId="23" fillId="0" borderId="34" xfId="0" applyNumberFormat="1" applyFont="1" applyFill="1" applyBorder="1" applyAlignment="1" applyProtection="1">
      <alignment/>
      <protection/>
    </xf>
    <xf numFmtId="4" fontId="23" fillId="0" borderId="35" xfId="0" applyNumberFormat="1" applyFont="1" applyFill="1" applyBorder="1" applyAlignment="1" applyProtection="1">
      <alignment/>
      <protection/>
    </xf>
    <xf numFmtId="4" fontId="23" fillId="0" borderId="36" xfId="0" applyNumberFormat="1" applyFont="1" applyFill="1" applyBorder="1" applyAlignment="1" applyProtection="1">
      <alignment/>
      <protection/>
    </xf>
    <xf numFmtId="4" fontId="23" fillId="0" borderId="37" xfId="0" applyNumberFormat="1" applyFont="1" applyFill="1" applyBorder="1" applyAlignment="1" applyProtection="1">
      <alignment/>
      <protection/>
    </xf>
    <xf numFmtId="4" fontId="23" fillId="0" borderId="38" xfId="0" applyNumberFormat="1" applyFont="1" applyFill="1" applyBorder="1" applyAlignment="1" applyProtection="1">
      <alignment/>
      <protection/>
    </xf>
    <xf numFmtId="4" fontId="19" fillId="33" borderId="39" xfId="0" applyNumberFormat="1" applyFont="1" applyFill="1" applyBorder="1" applyAlignment="1" applyProtection="1">
      <alignment horizontal="center" vertical="center"/>
      <protection/>
    </xf>
    <xf numFmtId="4" fontId="19" fillId="33" borderId="40" xfId="0" applyNumberFormat="1" applyFont="1" applyFill="1" applyBorder="1" applyAlignment="1" applyProtection="1">
      <alignment/>
      <protection/>
    </xf>
    <xf numFmtId="4" fontId="24" fillId="0" borderId="41" xfId="0" applyNumberFormat="1" applyFont="1" applyFill="1" applyBorder="1" applyAlignment="1" applyProtection="1">
      <alignment/>
      <protection/>
    </xf>
    <xf numFmtId="4" fontId="24" fillId="0" borderId="42" xfId="0" applyNumberFormat="1" applyFont="1" applyFill="1" applyBorder="1" applyAlignment="1" applyProtection="1">
      <alignment/>
      <protection/>
    </xf>
    <xf numFmtId="4" fontId="24" fillId="0" borderId="43" xfId="0" applyNumberFormat="1" applyFont="1" applyFill="1" applyBorder="1" applyAlignment="1" applyProtection="1">
      <alignment/>
      <protection/>
    </xf>
    <xf numFmtId="4" fontId="24" fillId="0" borderId="44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4" fontId="24" fillId="0" borderId="46" xfId="0" applyNumberFormat="1" applyFont="1" applyFill="1" applyBorder="1" applyAlignment="1" applyProtection="1">
      <alignment/>
      <protection/>
    </xf>
    <xf numFmtId="4" fontId="24" fillId="0" borderId="47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4" fillId="34" borderId="48" xfId="0" applyNumberFormat="1" applyFont="1" applyFill="1" applyBorder="1" applyAlignment="1" applyProtection="1">
      <alignment horizontal="center"/>
      <protection/>
    </xf>
    <xf numFmtId="4" fontId="3" fillId="34" borderId="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49" xfId="0" applyNumberFormat="1" applyFont="1" applyFill="1" applyBorder="1" applyAlignment="1" applyProtection="1">
      <alignment/>
      <protection/>
    </xf>
    <xf numFmtId="4" fontId="23" fillId="0" borderId="50" xfId="0" applyNumberFormat="1" applyFont="1" applyFill="1" applyBorder="1" applyAlignment="1" applyProtection="1">
      <alignment/>
      <protection/>
    </xf>
    <xf numFmtId="4" fontId="23" fillId="0" borderId="51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Alignment="1" applyProtection="1">
      <alignment/>
      <protection/>
    </xf>
    <xf numFmtId="4" fontId="23" fillId="0" borderId="52" xfId="0" applyNumberFormat="1" applyFont="1" applyFill="1" applyBorder="1" applyAlignment="1" applyProtection="1">
      <alignment/>
      <protection/>
    </xf>
    <xf numFmtId="4" fontId="23" fillId="0" borderId="53" xfId="0" applyNumberFormat="1" applyFont="1" applyFill="1" applyBorder="1" applyAlignment="1" applyProtection="1">
      <alignment/>
      <protection/>
    </xf>
    <xf numFmtId="4" fontId="23" fillId="0" borderId="54" xfId="0" applyNumberFormat="1" applyFont="1" applyFill="1" applyBorder="1" applyAlignment="1" applyProtection="1">
      <alignment/>
      <protection/>
    </xf>
    <xf numFmtId="4" fontId="23" fillId="34" borderId="55" xfId="0" applyNumberFormat="1" applyFont="1" applyFill="1" applyBorder="1" applyAlignment="1" applyProtection="1">
      <alignment/>
      <protection/>
    </xf>
    <xf numFmtId="4" fontId="23" fillId="34" borderId="56" xfId="0" applyNumberFormat="1" applyFont="1" applyFill="1" applyBorder="1" applyAlignment="1" applyProtection="1">
      <alignment/>
      <protection/>
    </xf>
    <xf numFmtId="4" fontId="23" fillId="0" borderId="56" xfId="0" applyNumberFormat="1" applyFont="1" applyFill="1" applyBorder="1" applyAlignment="1" applyProtection="1">
      <alignment/>
      <protection/>
    </xf>
    <xf numFmtId="4" fontId="23" fillId="34" borderId="57" xfId="0" applyNumberFormat="1" applyFont="1" applyFill="1" applyBorder="1" applyAlignment="1" applyProtection="1">
      <alignment/>
      <protection/>
    </xf>
    <xf numFmtId="4" fontId="23" fillId="0" borderId="58" xfId="0" applyNumberFormat="1" applyFont="1" applyFill="1" applyBorder="1" applyAlignment="1" applyProtection="1">
      <alignment/>
      <protection/>
    </xf>
    <xf numFmtId="4" fontId="23" fillId="0" borderId="59" xfId="0" applyNumberFormat="1" applyFont="1" applyFill="1" applyBorder="1" applyAlignment="1" applyProtection="1">
      <alignment/>
      <protection/>
    </xf>
    <xf numFmtId="4" fontId="23" fillId="0" borderId="60" xfId="0" applyNumberFormat="1" applyFont="1" applyFill="1" applyBorder="1" applyAlignment="1" applyProtection="1">
      <alignment/>
      <protection/>
    </xf>
    <xf numFmtId="4" fontId="2" fillId="33" borderId="39" xfId="0" applyNumberFormat="1" applyFont="1" applyFill="1" applyBorder="1" applyAlignment="1" applyProtection="1">
      <alignment/>
      <protection/>
    </xf>
    <xf numFmtId="4" fontId="24" fillId="0" borderId="61" xfId="0" applyNumberFormat="1" applyFont="1" applyFill="1" applyBorder="1" applyAlignment="1" applyProtection="1">
      <alignment/>
      <protection/>
    </xf>
    <xf numFmtId="4" fontId="24" fillId="0" borderId="62" xfId="0" applyNumberFormat="1" applyFont="1" applyFill="1" applyBorder="1" applyAlignment="1" applyProtection="1">
      <alignment/>
      <protection/>
    </xf>
    <xf numFmtId="4" fontId="24" fillId="0" borderId="63" xfId="0" applyNumberFormat="1" applyFont="1" applyFill="1" applyBorder="1" applyAlignment="1" applyProtection="1">
      <alignment/>
      <protection/>
    </xf>
    <xf numFmtId="4" fontId="24" fillId="0" borderId="64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Alignment="1" applyProtection="1">
      <alignment/>
      <protection/>
    </xf>
    <xf numFmtId="4" fontId="24" fillId="0" borderId="65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23" fillId="0" borderId="66" xfId="0" applyNumberFormat="1" applyFont="1" applyFill="1" applyBorder="1" applyAlignment="1" applyProtection="1">
      <alignment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E1" sqref="E1:K1"/>
    </sheetView>
  </sheetViews>
  <sheetFormatPr defaultColWidth="9.28125" defaultRowHeight="15" customHeight="1"/>
  <cols>
    <col min="1" max="1" width="8.7109375" style="7" customWidth="1"/>
    <col min="2" max="2" width="20.00390625" style="7" customWidth="1"/>
    <col min="3" max="3" width="11.7109375" style="7" customWidth="1"/>
    <col min="4" max="4" width="16.7109375" style="7" customWidth="1"/>
    <col min="5" max="5" width="11.57421875" style="7" customWidth="1"/>
    <col min="6" max="6" width="11.421875" style="7" customWidth="1"/>
    <col min="7" max="7" width="13.421875" style="7" customWidth="1"/>
    <col min="8" max="8" width="12.7109375" style="7" customWidth="1"/>
    <col min="9" max="9" width="12.421875" style="7" customWidth="1"/>
    <col min="10" max="10" width="14.28125" style="7" customWidth="1"/>
    <col min="11" max="11" width="13.421875" style="7" customWidth="1"/>
    <col min="12" max="12" width="13.28125" style="7" customWidth="1"/>
    <col min="13" max="13" width="11.421875" style="7" customWidth="1"/>
    <col min="14" max="14" width="2.28125" style="7" customWidth="1"/>
    <col min="15" max="16" width="9.7109375" style="7" customWidth="1"/>
    <col min="17" max="17" width="12.28125" style="7" customWidth="1"/>
    <col min="18" max="18" width="8.7109375" style="7" customWidth="1"/>
    <col min="19" max="19" width="9.28125" style="7" customWidth="1"/>
    <col min="20" max="20" width="8.7109375" style="7" customWidth="1"/>
    <col min="21" max="16384" width="9.28125" style="7" customWidth="1"/>
  </cols>
  <sheetData>
    <row r="1" spans="1:17" ht="15" customHeight="1">
      <c r="A1" s="3"/>
      <c r="B1" s="1" t="s">
        <v>109</v>
      </c>
      <c r="C1" s="1"/>
      <c r="D1" s="1"/>
      <c r="E1" s="1" t="s">
        <v>0</v>
      </c>
      <c r="F1" s="1"/>
      <c r="G1" s="1"/>
      <c r="H1" s="1"/>
      <c r="I1" s="1"/>
      <c r="J1" s="1"/>
      <c r="K1" s="1"/>
      <c r="L1" s="3"/>
      <c r="M1" s="3"/>
      <c r="N1" s="3"/>
      <c r="O1" s="6"/>
      <c r="P1" s="1" t="s">
        <v>1</v>
      </c>
      <c r="Q1" s="1"/>
    </row>
    <row r="2" spans="1:17" ht="27" customHeight="1">
      <c r="A2" s="3"/>
      <c r="B2" s="1" t="s">
        <v>110</v>
      </c>
      <c r="C2" s="1"/>
      <c r="D2" s="1"/>
      <c r="E2" s="6"/>
      <c r="F2" s="6"/>
      <c r="G2" s="6"/>
      <c r="H2" s="6"/>
      <c r="I2" s="6"/>
      <c r="J2" s="6"/>
      <c r="K2" s="6"/>
      <c r="L2" s="3"/>
      <c r="M2" s="3"/>
      <c r="N2" s="3"/>
      <c r="O2" s="3"/>
      <c r="P2" s="3"/>
      <c r="Q2" s="3"/>
    </row>
    <row r="3" spans="1:17" ht="15" customHeight="1">
      <c r="A3" s="3"/>
      <c r="B3" s="2"/>
      <c r="C3" s="2"/>
      <c r="D3" s="2"/>
      <c r="E3" s="6"/>
      <c r="F3" s="5"/>
      <c r="G3" s="5"/>
      <c r="H3" s="5"/>
      <c r="I3" s="5"/>
      <c r="J3" s="5"/>
      <c r="K3" s="5"/>
      <c r="L3" s="3"/>
      <c r="M3" s="3"/>
      <c r="N3" s="3"/>
      <c r="O3" s="3"/>
      <c r="P3" s="3"/>
      <c r="Q3" s="3"/>
    </row>
    <row r="4" spans="1:17" ht="15" customHeight="1">
      <c r="A4" s="3"/>
      <c r="B4" s="3"/>
      <c r="C4" s="3"/>
      <c r="D4" s="3"/>
      <c r="E4" s="1" t="s">
        <v>2</v>
      </c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3.5" customHeight="1">
      <c r="A5" s="3"/>
      <c r="B5" s="4" t="s">
        <v>111</v>
      </c>
      <c r="C5" s="4"/>
      <c r="D5" s="4"/>
      <c r="E5" s="1" t="s">
        <v>3</v>
      </c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8" t="s">
        <v>4</v>
      </c>
      <c r="M6" s="8"/>
      <c r="N6" s="8"/>
      <c r="O6" s="8"/>
      <c r="P6" s="8"/>
      <c r="Q6" s="8"/>
    </row>
    <row r="7" spans="1:17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8" t="s">
        <v>5</v>
      </c>
      <c r="M7" s="8"/>
      <c r="N7" s="8"/>
      <c r="O7" s="8"/>
      <c r="P7" s="8"/>
      <c r="Q7" s="8"/>
    </row>
    <row r="8" spans="1:17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8"/>
      <c r="M8" s="8"/>
      <c r="N8" s="8"/>
      <c r="O8" s="8"/>
      <c r="P8" s="8"/>
      <c r="Q8" s="8"/>
    </row>
    <row r="9" spans="1:17" ht="15" customHeight="1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6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7</v>
      </c>
      <c r="B11" s="15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8" t="s">
        <v>18</v>
      </c>
      <c r="M11" s="19" t="s">
        <v>19</v>
      </c>
      <c r="N11" s="15"/>
      <c r="O11" s="20" t="s">
        <v>20</v>
      </c>
      <c r="P11" s="18" t="s">
        <v>21</v>
      </c>
      <c r="Q11" s="21" t="s">
        <v>22</v>
      </c>
    </row>
    <row r="12" spans="1:19" ht="15" customHeight="1">
      <c r="A12" s="22" t="s">
        <v>23</v>
      </c>
      <c r="B12" s="23" t="s">
        <v>24</v>
      </c>
      <c r="C12" s="24">
        <v>223026.53</v>
      </c>
      <c r="D12" s="25">
        <v>0</v>
      </c>
      <c r="E12" s="26">
        <v>197345.94</v>
      </c>
      <c r="F12" s="27">
        <v>172101.29</v>
      </c>
      <c r="G12" s="24">
        <v>0</v>
      </c>
      <c r="H12" s="28">
        <v>312105.94</v>
      </c>
      <c r="I12" s="29"/>
      <c r="J12" s="30"/>
      <c r="K12" s="26">
        <v>0</v>
      </c>
      <c r="L12" s="31">
        <v>57904.87</v>
      </c>
      <c r="M12" s="32">
        <v>222462.95</v>
      </c>
      <c r="N12" s="33"/>
      <c r="O12" s="31">
        <v>0</v>
      </c>
      <c r="P12" s="31">
        <v>0</v>
      </c>
      <c r="Q12" s="31">
        <v>0</v>
      </c>
      <c r="S12" s="34"/>
    </row>
    <row r="13" spans="1:17" ht="15" customHeight="1">
      <c r="A13" s="22" t="s">
        <v>25</v>
      </c>
      <c r="B13" s="23" t="s">
        <v>26</v>
      </c>
      <c r="C13" s="24">
        <v>2542308.98</v>
      </c>
      <c r="D13" s="25">
        <v>4947444.96</v>
      </c>
      <c r="E13" s="25">
        <v>0</v>
      </c>
      <c r="F13" s="28">
        <v>0</v>
      </c>
      <c r="G13" s="25">
        <v>0</v>
      </c>
      <c r="H13" s="25">
        <v>5129141.03</v>
      </c>
      <c r="I13" s="35"/>
      <c r="J13" s="35"/>
      <c r="K13" s="26">
        <v>0</v>
      </c>
      <c r="L13" s="31">
        <v>1674.68</v>
      </c>
      <c r="M13" s="32">
        <v>2358938.24</v>
      </c>
      <c r="N13" s="36"/>
      <c r="O13" s="31">
        <v>0</v>
      </c>
      <c r="P13" s="31">
        <v>0</v>
      </c>
      <c r="Q13" s="31">
        <v>0</v>
      </c>
    </row>
    <row r="14" spans="1:17" ht="15" customHeight="1">
      <c r="A14" s="22" t="s">
        <v>27</v>
      </c>
      <c r="B14" s="23" t="s">
        <v>28</v>
      </c>
      <c r="C14" s="24">
        <v>90992.58</v>
      </c>
      <c r="D14" s="25">
        <v>16484.83</v>
      </c>
      <c r="E14" s="25">
        <v>14655.13</v>
      </c>
      <c r="F14" s="25">
        <v>82495.01</v>
      </c>
      <c r="G14" s="25">
        <v>143570.96</v>
      </c>
      <c r="H14" s="25">
        <v>223907.77</v>
      </c>
      <c r="I14" s="35"/>
      <c r="J14" s="35"/>
      <c r="K14" s="26">
        <v>0</v>
      </c>
      <c r="L14" s="31">
        <v>24440.89</v>
      </c>
      <c r="M14" s="32">
        <v>99849.84</v>
      </c>
      <c r="N14" s="36"/>
      <c r="O14" s="31">
        <v>0</v>
      </c>
      <c r="P14" s="31">
        <v>0</v>
      </c>
      <c r="Q14" s="31">
        <v>0</v>
      </c>
    </row>
    <row r="15" spans="1:17" ht="15" customHeight="1">
      <c r="A15" s="22" t="s">
        <v>29</v>
      </c>
      <c r="B15" s="23" t="s">
        <v>30</v>
      </c>
      <c r="C15" s="24">
        <v>203082.81</v>
      </c>
      <c r="D15" s="25">
        <v>99417.36</v>
      </c>
      <c r="E15" s="25">
        <v>74967.04</v>
      </c>
      <c r="F15" s="25">
        <v>19808.85</v>
      </c>
      <c r="G15" s="25">
        <v>0</v>
      </c>
      <c r="H15" s="25">
        <v>290142.7</v>
      </c>
      <c r="I15" s="35"/>
      <c r="J15" s="35"/>
      <c r="K15" s="26">
        <v>0</v>
      </c>
      <c r="L15" s="31">
        <v>9729.44</v>
      </c>
      <c r="M15" s="32">
        <v>97403.92</v>
      </c>
      <c r="N15" s="36"/>
      <c r="O15" s="31">
        <v>0</v>
      </c>
      <c r="P15" s="31">
        <v>0</v>
      </c>
      <c r="Q15" s="31">
        <v>0</v>
      </c>
    </row>
    <row r="16" spans="1:17" ht="15" customHeight="1">
      <c r="A16" s="22" t="s">
        <v>31</v>
      </c>
      <c r="B16" s="23" t="s">
        <v>32</v>
      </c>
      <c r="C16" s="24">
        <v>132949.27</v>
      </c>
      <c r="D16" s="25">
        <v>91745.81</v>
      </c>
      <c r="E16" s="25">
        <v>36312.71</v>
      </c>
      <c r="F16" s="25">
        <v>71902.39</v>
      </c>
      <c r="G16" s="25">
        <v>0</v>
      </c>
      <c r="H16" s="25">
        <v>124068.4</v>
      </c>
      <c r="I16" s="35"/>
      <c r="J16" s="35"/>
      <c r="K16" s="26">
        <v>0</v>
      </c>
      <c r="L16" s="31">
        <v>89.6</v>
      </c>
      <c r="M16" s="32">
        <v>208752.19</v>
      </c>
      <c r="N16" s="36"/>
      <c r="O16" s="31">
        <v>0</v>
      </c>
      <c r="P16" s="31">
        <v>0</v>
      </c>
      <c r="Q16" s="31">
        <v>0</v>
      </c>
    </row>
    <row r="17" spans="1:17" ht="15" customHeight="1">
      <c r="A17" s="22" t="s">
        <v>33</v>
      </c>
      <c r="B17" s="23" t="s">
        <v>34</v>
      </c>
      <c r="C17" s="24"/>
      <c r="D17" s="25"/>
      <c r="E17" s="25"/>
      <c r="F17" s="25"/>
      <c r="G17" s="25"/>
      <c r="H17" s="25"/>
      <c r="I17" s="35"/>
      <c r="J17" s="35"/>
      <c r="K17" s="26">
        <f>(C17+D17+E17+F17+G17)-(H17+L17+M17)</f>
        <v>0</v>
      </c>
      <c r="L17" s="31"/>
      <c r="M17" s="32"/>
      <c r="N17" s="36"/>
      <c r="O17" s="31"/>
      <c r="P17" s="31"/>
      <c r="Q17" s="31"/>
    </row>
    <row r="18" spans="1:17" ht="15" customHeight="1">
      <c r="A18" s="22" t="s">
        <v>35</v>
      </c>
      <c r="B18" s="23" t="s">
        <v>36</v>
      </c>
      <c r="C18" s="24">
        <v>3634.21</v>
      </c>
      <c r="D18" s="25">
        <v>1588.08</v>
      </c>
      <c r="E18" s="25">
        <v>125.14</v>
      </c>
      <c r="F18" s="25">
        <v>0</v>
      </c>
      <c r="G18" s="25">
        <v>0</v>
      </c>
      <c r="H18" s="25">
        <v>1957.99</v>
      </c>
      <c r="I18" s="35"/>
      <c r="J18" s="35"/>
      <c r="K18" s="26">
        <v>0</v>
      </c>
      <c r="L18" s="31">
        <v>0</v>
      </c>
      <c r="M18" s="32">
        <v>3389.45</v>
      </c>
      <c r="N18" s="36"/>
      <c r="O18" s="31">
        <v>0</v>
      </c>
      <c r="P18" s="31">
        <v>0</v>
      </c>
      <c r="Q18" s="31">
        <v>0</v>
      </c>
    </row>
    <row r="19" spans="1:17" ht="15" customHeight="1">
      <c r="A19" s="22" t="s">
        <v>37</v>
      </c>
      <c r="B19" s="23" t="s">
        <v>38</v>
      </c>
      <c r="C19" s="24">
        <v>37539.5</v>
      </c>
      <c r="D19" s="25">
        <v>17461.02</v>
      </c>
      <c r="E19" s="25">
        <v>38992.28</v>
      </c>
      <c r="F19" s="25">
        <v>1492</v>
      </c>
      <c r="G19" s="25">
        <v>0</v>
      </c>
      <c r="H19" s="25">
        <v>55001.3</v>
      </c>
      <c r="I19" s="35"/>
      <c r="J19" s="35"/>
      <c r="K19" s="26">
        <v>0</v>
      </c>
      <c r="L19" s="31">
        <v>0.12</v>
      </c>
      <c r="M19" s="32">
        <v>40483.38</v>
      </c>
      <c r="N19" s="36"/>
      <c r="O19" s="31">
        <v>0</v>
      </c>
      <c r="P19" s="31">
        <v>0</v>
      </c>
      <c r="Q19" s="31">
        <v>0</v>
      </c>
    </row>
    <row r="20" spans="1:17" ht="15" customHeight="1">
      <c r="A20" s="22" t="s">
        <v>39</v>
      </c>
      <c r="B20" s="23" t="s">
        <v>40</v>
      </c>
      <c r="C20" s="24">
        <v>2128</v>
      </c>
      <c r="D20" s="25">
        <v>3983.77</v>
      </c>
      <c r="E20" s="25">
        <v>0</v>
      </c>
      <c r="F20" s="25">
        <v>0</v>
      </c>
      <c r="G20" s="25">
        <v>0</v>
      </c>
      <c r="H20" s="25">
        <v>3988.77</v>
      </c>
      <c r="I20" s="35"/>
      <c r="J20" s="35"/>
      <c r="K20" s="26">
        <v>0</v>
      </c>
      <c r="L20" s="31">
        <v>0</v>
      </c>
      <c r="M20" s="32">
        <v>2123</v>
      </c>
      <c r="N20" s="36"/>
      <c r="O20" s="31">
        <v>0</v>
      </c>
      <c r="P20" s="31">
        <v>0</v>
      </c>
      <c r="Q20" s="31">
        <v>0</v>
      </c>
    </row>
    <row r="21" spans="1:17" ht="15" customHeight="1">
      <c r="A21" s="22" t="s">
        <v>41</v>
      </c>
      <c r="B21" s="23" t="s">
        <v>42</v>
      </c>
      <c r="C21" s="24">
        <v>13124.38</v>
      </c>
      <c r="D21" s="25">
        <v>0</v>
      </c>
      <c r="E21" s="25">
        <v>10465.6</v>
      </c>
      <c r="F21" s="25">
        <v>0</v>
      </c>
      <c r="G21" s="25">
        <v>0</v>
      </c>
      <c r="H21" s="25">
        <v>12851.22</v>
      </c>
      <c r="I21" s="35"/>
      <c r="J21" s="35"/>
      <c r="K21" s="26">
        <v>0</v>
      </c>
      <c r="L21" s="31">
        <v>0</v>
      </c>
      <c r="M21" s="32">
        <v>10738.76</v>
      </c>
      <c r="N21" s="36"/>
      <c r="O21" s="31">
        <v>0</v>
      </c>
      <c r="P21" s="31">
        <v>0</v>
      </c>
      <c r="Q21" s="31">
        <v>0</v>
      </c>
    </row>
    <row r="22" spans="1:17" ht="15" customHeight="1">
      <c r="A22" s="22" t="s">
        <v>43</v>
      </c>
      <c r="B22" s="23" t="s">
        <v>44</v>
      </c>
      <c r="C22" s="24"/>
      <c r="D22" s="25"/>
      <c r="E22" s="25"/>
      <c r="F22" s="25"/>
      <c r="G22" s="25"/>
      <c r="H22" s="25"/>
      <c r="I22" s="35"/>
      <c r="J22" s="35"/>
      <c r="K22" s="26">
        <f>(C22+D22+E22+F22+G22)-(H22+L22+M22)</f>
        <v>0</v>
      </c>
      <c r="L22" s="31"/>
      <c r="M22" s="32"/>
      <c r="N22" s="36"/>
      <c r="O22" s="31"/>
      <c r="P22" s="31"/>
      <c r="Q22" s="31"/>
    </row>
    <row r="23" spans="1:17" ht="15" customHeight="1">
      <c r="A23" s="22" t="s">
        <v>45</v>
      </c>
      <c r="B23" s="23" t="s">
        <v>46</v>
      </c>
      <c r="C23" s="24">
        <v>108630.51</v>
      </c>
      <c r="D23" s="25">
        <v>53029.38</v>
      </c>
      <c r="E23" s="25">
        <v>883.59</v>
      </c>
      <c r="F23" s="25">
        <v>0</v>
      </c>
      <c r="G23" s="25">
        <v>0</v>
      </c>
      <c r="H23" s="25">
        <v>49637.06</v>
      </c>
      <c r="I23" s="35"/>
      <c r="J23" s="35"/>
      <c r="K23" s="26">
        <v>0</v>
      </c>
      <c r="L23" s="31">
        <v>0</v>
      </c>
      <c r="M23" s="32">
        <v>112906.42</v>
      </c>
      <c r="N23" s="36"/>
      <c r="O23" s="31">
        <v>0</v>
      </c>
      <c r="P23" s="31">
        <v>0</v>
      </c>
      <c r="Q23" s="31">
        <v>0</v>
      </c>
    </row>
    <row r="24" spans="1:17" ht="15" customHeight="1">
      <c r="A24" s="22" t="s">
        <v>47</v>
      </c>
      <c r="B24" s="23" t="s">
        <v>48</v>
      </c>
      <c r="C24" s="24">
        <v>3692.97</v>
      </c>
      <c r="D24" s="25">
        <v>0</v>
      </c>
      <c r="E24" s="25">
        <v>12060.18</v>
      </c>
      <c r="F24" s="25">
        <v>0</v>
      </c>
      <c r="G24" s="25">
        <v>0</v>
      </c>
      <c r="H24" s="25">
        <v>11058.9</v>
      </c>
      <c r="I24" s="35"/>
      <c r="J24" s="35"/>
      <c r="K24" s="26">
        <v>0</v>
      </c>
      <c r="L24" s="31">
        <v>0</v>
      </c>
      <c r="M24" s="32">
        <v>4694.25</v>
      </c>
      <c r="N24" s="36"/>
      <c r="O24" s="31">
        <v>0</v>
      </c>
      <c r="P24" s="31">
        <v>0</v>
      </c>
      <c r="Q24" s="31">
        <v>0</v>
      </c>
    </row>
    <row r="25" spans="1:17" ht="15" customHeight="1">
      <c r="A25" s="22" t="s">
        <v>49</v>
      </c>
      <c r="B25" s="23" t="s">
        <v>50</v>
      </c>
      <c r="C25" s="24">
        <v>1033.97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35"/>
      <c r="J25" s="35"/>
      <c r="K25" s="26">
        <v>0</v>
      </c>
      <c r="L25" s="31">
        <v>0</v>
      </c>
      <c r="M25" s="37">
        <v>1033.97</v>
      </c>
      <c r="N25" s="36"/>
      <c r="O25" s="31">
        <v>0</v>
      </c>
      <c r="P25" s="31">
        <v>0</v>
      </c>
      <c r="Q25" s="31">
        <v>0</v>
      </c>
    </row>
    <row r="26" spans="1:17" ht="15.75" customHeight="1" thickBot="1">
      <c r="A26" s="38" t="s">
        <v>51</v>
      </c>
      <c r="B26" s="23" t="s">
        <v>52</v>
      </c>
      <c r="C26" s="39">
        <v>0</v>
      </c>
      <c r="D26" s="40">
        <v>0</v>
      </c>
      <c r="E26" s="40">
        <v>39033.97</v>
      </c>
      <c r="F26" s="40">
        <v>2676.36</v>
      </c>
      <c r="G26" s="40">
        <v>0</v>
      </c>
      <c r="H26" s="40">
        <v>0</v>
      </c>
      <c r="I26" s="41"/>
      <c r="J26" s="41"/>
      <c r="K26" s="42">
        <v>41710.33</v>
      </c>
      <c r="L26" s="43">
        <v>0</v>
      </c>
      <c r="M26" s="44">
        <v>0</v>
      </c>
      <c r="N26" s="45"/>
      <c r="O26" s="46">
        <v>3766.58</v>
      </c>
      <c r="P26" s="46">
        <v>7331.34</v>
      </c>
      <c r="Q26" s="47">
        <v>0</v>
      </c>
    </row>
    <row r="27" spans="1:17" ht="16.5" customHeight="1" thickBot="1" thickTop="1">
      <c r="A27" s="48"/>
      <c r="B27" s="49" t="s">
        <v>53</v>
      </c>
      <c r="C27" s="50">
        <f aca="true" t="shared" si="0" ref="C27:M27">SUM(C12:C26)</f>
        <v>3362143.71</v>
      </c>
      <c r="D27" s="51">
        <f t="shared" si="0"/>
        <v>5231155.209999999</v>
      </c>
      <c r="E27" s="51">
        <f t="shared" si="0"/>
        <v>424841.57999999996</v>
      </c>
      <c r="F27" s="51">
        <f t="shared" si="0"/>
        <v>350475.89999999997</v>
      </c>
      <c r="G27" s="51">
        <f t="shared" si="0"/>
        <v>143570.96</v>
      </c>
      <c r="H27" s="51">
        <f t="shared" si="0"/>
        <v>6213861.08</v>
      </c>
      <c r="I27" s="51">
        <f t="shared" si="0"/>
        <v>0</v>
      </c>
      <c r="J27" s="51">
        <f t="shared" si="0"/>
        <v>0</v>
      </c>
      <c r="K27" s="51">
        <f t="shared" si="0"/>
        <v>41710.33</v>
      </c>
      <c r="L27" s="52">
        <f t="shared" si="0"/>
        <v>93839.6</v>
      </c>
      <c r="M27" s="53">
        <f t="shared" si="0"/>
        <v>3162776.37</v>
      </c>
      <c r="N27" s="54"/>
      <c r="O27" s="55">
        <f>SUM(O12:O26)</f>
        <v>3766.58</v>
      </c>
      <c r="P27" s="56">
        <f>SUM(P12:P26)</f>
        <v>7331.34</v>
      </c>
      <c r="Q27" s="57">
        <f>SUM(Q12:Q26)</f>
        <v>0</v>
      </c>
    </row>
    <row r="28" spans="1:17" ht="16.5" customHeight="1" thickTop="1">
      <c r="A28" s="58"/>
      <c r="B28" s="59" t="s">
        <v>54</v>
      </c>
      <c r="C28" s="59"/>
      <c r="D28" s="59"/>
      <c r="E28" s="58"/>
      <c r="F28" s="58"/>
      <c r="G28" s="58"/>
      <c r="H28" s="58"/>
      <c r="I28" s="58"/>
      <c r="J28" s="58"/>
      <c r="K28" s="60"/>
      <c r="L28" s="60"/>
      <c r="M28" s="60"/>
      <c r="N28" s="61"/>
      <c r="O28" s="61"/>
      <c r="P28" s="61"/>
      <c r="Q28" s="62"/>
    </row>
    <row r="29" spans="1:17" ht="15.75" customHeight="1">
      <c r="A29" s="22" t="s">
        <v>27</v>
      </c>
      <c r="B29" s="23" t="s">
        <v>28</v>
      </c>
      <c r="C29" s="63">
        <v>521262.63</v>
      </c>
      <c r="D29" s="28">
        <v>0</v>
      </c>
      <c r="E29" s="28">
        <v>28589.15</v>
      </c>
      <c r="F29" s="28">
        <v>0</v>
      </c>
      <c r="G29" s="28">
        <v>0</v>
      </c>
      <c r="H29" s="29"/>
      <c r="I29" s="28">
        <v>153127.24</v>
      </c>
      <c r="J29" s="64">
        <v>-42941.58</v>
      </c>
      <c r="K29" s="31">
        <v>4555.88</v>
      </c>
      <c r="L29" s="31">
        <v>149888.44</v>
      </c>
      <c r="M29" s="31">
        <v>505593.1</v>
      </c>
      <c r="N29" s="65"/>
      <c r="O29" s="31">
        <v>0</v>
      </c>
      <c r="P29" s="31">
        <v>4555.88</v>
      </c>
      <c r="Q29" s="31">
        <v>0</v>
      </c>
    </row>
    <row r="30" spans="1:17" ht="15" customHeight="1">
      <c r="A30" s="22" t="s">
        <v>29</v>
      </c>
      <c r="B30" s="23" t="s">
        <v>30</v>
      </c>
      <c r="C30" s="24">
        <v>778781.43</v>
      </c>
      <c r="D30" s="25">
        <v>62370</v>
      </c>
      <c r="E30" s="25">
        <v>0</v>
      </c>
      <c r="F30" s="25">
        <v>0</v>
      </c>
      <c r="G30" s="25">
        <v>0</v>
      </c>
      <c r="H30" s="35"/>
      <c r="I30" s="25">
        <v>157804.85</v>
      </c>
      <c r="J30" s="26">
        <v>-56609</v>
      </c>
      <c r="K30" s="31">
        <v>87.28</v>
      </c>
      <c r="L30" s="31">
        <v>53841.17</v>
      </c>
      <c r="M30" s="31">
        <v>888418.82</v>
      </c>
      <c r="N30" s="65"/>
      <c r="O30" s="31">
        <v>0</v>
      </c>
      <c r="P30" s="31">
        <v>87.28</v>
      </c>
      <c r="Q30" s="31">
        <v>0</v>
      </c>
    </row>
    <row r="31" spans="1:17" ht="15" customHeight="1">
      <c r="A31" s="22" t="s">
        <v>31</v>
      </c>
      <c r="B31" s="23" t="s">
        <v>32</v>
      </c>
      <c r="C31" s="24">
        <v>1381855.23</v>
      </c>
      <c r="D31" s="25">
        <v>0</v>
      </c>
      <c r="E31" s="25">
        <v>0</v>
      </c>
      <c r="F31" s="25">
        <v>0</v>
      </c>
      <c r="G31" s="25">
        <v>0</v>
      </c>
      <c r="H31" s="35"/>
      <c r="I31" s="25">
        <v>171028.81</v>
      </c>
      <c r="J31" s="26">
        <v>-36900.94</v>
      </c>
      <c r="K31" s="31">
        <v>100517.41</v>
      </c>
      <c r="L31" s="31">
        <v>136227.11</v>
      </c>
      <c r="M31" s="31">
        <v>1279238.59</v>
      </c>
      <c r="N31" s="65"/>
      <c r="O31" s="31">
        <v>186.72</v>
      </c>
      <c r="P31" s="31">
        <v>100330.69</v>
      </c>
      <c r="Q31" s="31">
        <v>0</v>
      </c>
    </row>
    <row r="32" spans="1:17" ht="15" customHeight="1">
      <c r="A32" s="22" t="s">
        <v>55</v>
      </c>
      <c r="B32" s="23" t="s">
        <v>56</v>
      </c>
      <c r="C32" s="24">
        <v>45647.25</v>
      </c>
      <c r="D32" s="25">
        <v>0</v>
      </c>
      <c r="E32" s="25">
        <v>0</v>
      </c>
      <c r="F32" s="25">
        <v>0</v>
      </c>
      <c r="G32" s="25">
        <v>0</v>
      </c>
      <c r="H32" s="35"/>
      <c r="I32" s="25">
        <v>130405.77</v>
      </c>
      <c r="J32" s="26">
        <v>-602.99</v>
      </c>
      <c r="K32" s="31">
        <v>14930.14</v>
      </c>
      <c r="L32" s="31">
        <v>108701.98</v>
      </c>
      <c r="M32" s="31">
        <v>51817.9</v>
      </c>
      <c r="N32" s="65"/>
      <c r="O32" s="31">
        <v>171</v>
      </c>
      <c r="P32" s="31">
        <v>0</v>
      </c>
      <c r="Q32" s="31">
        <v>0</v>
      </c>
    </row>
    <row r="33" spans="1:17" ht="15" customHeight="1">
      <c r="A33" s="22" t="s">
        <v>57</v>
      </c>
      <c r="B33" s="23" t="s">
        <v>58</v>
      </c>
      <c r="C33" s="24">
        <v>0</v>
      </c>
      <c r="D33" s="25">
        <v>937.56</v>
      </c>
      <c r="E33" s="25">
        <v>757.45</v>
      </c>
      <c r="F33" s="25">
        <v>251.43</v>
      </c>
      <c r="G33" s="25">
        <v>0</v>
      </c>
      <c r="H33" s="35"/>
      <c r="I33" s="25">
        <v>201526.46</v>
      </c>
      <c r="J33" s="26">
        <v>603</v>
      </c>
      <c r="K33" s="31">
        <v>202721.33</v>
      </c>
      <c r="L33" s="31">
        <v>1354.58</v>
      </c>
      <c r="M33" s="31">
        <v>0</v>
      </c>
      <c r="N33" s="65"/>
      <c r="O33" s="31">
        <v>20477.36</v>
      </c>
      <c r="P33" s="31">
        <v>2841.1</v>
      </c>
      <c r="Q33" s="31">
        <v>4087.14</v>
      </c>
    </row>
    <row r="34" spans="1:17" ht="15" customHeight="1">
      <c r="A34" s="22" t="s">
        <v>59</v>
      </c>
      <c r="B34" s="23" t="s">
        <v>60</v>
      </c>
      <c r="C34" s="24">
        <v>288780.52</v>
      </c>
      <c r="D34" s="25">
        <v>0</v>
      </c>
      <c r="E34" s="25">
        <v>0</v>
      </c>
      <c r="F34" s="25">
        <v>0</v>
      </c>
      <c r="G34" s="25">
        <v>0</v>
      </c>
      <c r="H34" s="35"/>
      <c r="I34" s="25">
        <v>341605.73</v>
      </c>
      <c r="J34" s="26">
        <v>0</v>
      </c>
      <c r="K34" s="31">
        <v>511.28</v>
      </c>
      <c r="L34" s="31">
        <v>324271.48</v>
      </c>
      <c r="M34" s="31">
        <v>305603.48</v>
      </c>
      <c r="N34" s="65"/>
      <c r="O34" s="31">
        <v>0</v>
      </c>
      <c r="P34" s="31">
        <v>511.23</v>
      </c>
      <c r="Q34" s="31">
        <v>0</v>
      </c>
    </row>
    <row r="35" spans="1:17" ht="15" customHeight="1">
      <c r="A35" s="22" t="s">
        <v>61</v>
      </c>
      <c r="B35" s="23" t="s">
        <v>62</v>
      </c>
      <c r="C35" s="24">
        <v>640898.6</v>
      </c>
      <c r="D35" s="25">
        <v>0</v>
      </c>
      <c r="E35" s="25">
        <v>0</v>
      </c>
      <c r="F35" s="25">
        <v>0</v>
      </c>
      <c r="G35" s="25">
        <v>0</v>
      </c>
      <c r="H35" s="35"/>
      <c r="I35" s="25">
        <v>1239453.18</v>
      </c>
      <c r="J35" s="26">
        <v>36865.58</v>
      </c>
      <c r="K35" s="31">
        <v>0</v>
      </c>
      <c r="L35" s="31">
        <v>1337703.56</v>
      </c>
      <c r="M35" s="31">
        <v>579513.8</v>
      </c>
      <c r="N35" s="65"/>
      <c r="O35" s="31">
        <v>0</v>
      </c>
      <c r="P35" s="31">
        <v>0</v>
      </c>
      <c r="Q35" s="31">
        <v>0</v>
      </c>
    </row>
    <row r="36" spans="1:17" ht="15" customHeight="1">
      <c r="A36" s="22" t="s">
        <v>63</v>
      </c>
      <c r="B36" s="23" t="s">
        <v>64</v>
      </c>
      <c r="C36" s="24"/>
      <c r="D36" s="25"/>
      <c r="E36" s="25"/>
      <c r="F36" s="25"/>
      <c r="G36" s="25"/>
      <c r="H36" s="35"/>
      <c r="I36" s="25"/>
      <c r="J36" s="26">
        <f>-(C36+D36+E36+F36+G36+I36)+(M36+L36+K36)</f>
        <v>0</v>
      </c>
      <c r="K36" s="31"/>
      <c r="L36" s="31"/>
      <c r="M36" s="31"/>
      <c r="N36" s="65"/>
      <c r="O36" s="31"/>
      <c r="P36" s="31"/>
      <c r="Q36" s="31"/>
    </row>
    <row r="37" spans="1:17" ht="15" customHeight="1">
      <c r="A37" s="22" t="s">
        <v>65</v>
      </c>
      <c r="B37" s="23" t="s">
        <v>66</v>
      </c>
      <c r="C37" s="24"/>
      <c r="D37" s="25"/>
      <c r="E37" s="25"/>
      <c r="F37" s="25"/>
      <c r="G37" s="25"/>
      <c r="H37" s="35"/>
      <c r="I37" s="25"/>
      <c r="J37" s="26">
        <f>-(C37+D37+E37+F37+G37+I37)+(M37+L37+K37)</f>
        <v>0</v>
      </c>
      <c r="K37" s="31"/>
      <c r="L37" s="31"/>
      <c r="M37" s="31"/>
      <c r="N37" s="65"/>
      <c r="O37" s="31"/>
      <c r="P37" s="31"/>
      <c r="Q37" s="31"/>
    </row>
    <row r="38" spans="1:17" ht="15" customHeight="1">
      <c r="A38" s="22" t="s">
        <v>67</v>
      </c>
      <c r="B38" s="23" t="s">
        <v>68</v>
      </c>
      <c r="C38" s="24"/>
      <c r="D38" s="25"/>
      <c r="E38" s="25"/>
      <c r="F38" s="25"/>
      <c r="G38" s="25"/>
      <c r="H38" s="35"/>
      <c r="I38" s="25"/>
      <c r="J38" s="26">
        <f>-(C38+D38+E38+F38+G38+I38)+(M38+L38+K38)</f>
        <v>0</v>
      </c>
      <c r="K38" s="31"/>
      <c r="L38" s="31"/>
      <c r="M38" s="31"/>
      <c r="N38" s="65"/>
      <c r="O38" s="31"/>
      <c r="P38" s="31"/>
      <c r="Q38" s="31"/>
    </row>
    <row r="39" spans="1:17" ht="15" customHeight="1">
      <c r="A39" s="22" t="s">
        <v>69</v>
      </c>
      <c r="B39" s="23" t="s">
        <v>70</v>
      </c>
      <c r="C39" s="24"/>
      <c r="D39" s="25"/>
      <c r="E39" s="25"/>
      <c r="F39" s="25"/>
      <c r="G39" s="25"/>
      <c r="H39" s="35"/>
      <c r="I39" s="25"/>
      <c r="J39" s="26">
        <f>-(C39+D39+E39+F39+G39+I39)+(M39+L39+K39)</f>
        <v>0</v>
      </c>
      <c r="K39" s="31"/>
      <c r="L39" s="31"/>
      <c r="M39" s="31"/>
      <c r="N39" s="65"/>
      <c r="O39" s="31"/>
      <c r="P39" s="31"/>
      <c r="Q39" s="31"/>
    </row>
    <row r="40" spans="1:17" ht="15" customHeight="1">
      <c r="A40" s="22" t="s">
        <v>71</v>
      </c>
      <c r="B40" s="23" t="s">
        <v>72</v>
      </c>
      <c r="C40" s="24">
        <v>196409.48</v>
      </c>
      <c r="D40" s="25">
        <v>0</v>
      </c>
      <c r="E40" s="25">
        <v>0.93</v>
      </c>
      <c r="F40" s="25">
        <v>0</v>
      </c>
      <c r="G40" s="25">
        <v>0</v>
      </c>
      <c r="H40" s="35"/>
      <c r="I40" s="25">
        <v>190317.33</v>
      </c>
      <c r="J40" s="26">
        <v>0.49</v>
      </c>
      <c r="K40" s="31">
        <v>0</v>
      </c>
      <c r="L40" s="31">
        <v>188816.1</v>
      </c>
      <c r="M40" s="31">
        <v>197912.14</v>
      </c>
      <c r="N40" s="65"/>
      <c r="O40" s="31">
        <v>0</v>
      </c>
      <c r="P40" s="31">
        <v>0</v>
      </c>
      <c r="Q40" s="31">
        <v>0</v>
      </c>
    </row>
    <row r="41" spans="1:17" ht="15" customHeight="1">
      <c r="A41" s="22" t="s">
        <v>73</v>
      </c>
      <c r="B41" s="23" t="s">
        <v>74</v>
      </c>
      <c r="C41" s="24">
        <v>28554.19</v>
      </c>
      <c r="D41" s="25">
        <v>0</v>
      </c>
      <c r="E41" s="25">
        <v>0</v>
      </c>
      <c r="F41" s="25">
        <v>0</v>
      </c>
      <c r="G41" s="25">
        <v>0</v>
      </c>
      <c r="H41" s="35"/>
      <c r="I41" s="25">
        <v>0</v>
      </c>
      <c r="J41" s="26">
        <v>-1233.82</v>
      </c>
      <c r="K41" s="31">
        <v>0</v>
      </c>
      <c r="L41" s="31">
        <v>28</v>
      </c>
      <c r="M41" s="31">
        <v>27292.36</v>
      </c>
      <c r="N41" s="65"/>
      <c r="O41" s="31">
        <v>0</v>
      </c>
      <c r="P41" s="31">
        <v>0</v>
      </c>
      <c r="Q41" s="31">
        <v>0</v>
      </c>
    </row>
    <row r="42" spans="1:17" ht="15" customHeight="1">
      <c r="A42" s="22" t="s">
        <v>75</v>
      </c>
      <c r="B42" s="23" t="s">
        <v>76</v>
      </c>
      <c r="C42" s="24"/>
      <c r="D42" s="25"/>
      <c r="E42" s="25"/>
      <c r="F42" s="25"/>
      <c r="G42" s="25"/>
      <c r="H42" s="35"/>
      <c r="I42" s="25"/>
      <c r="J42" s="26">
        <f>-(C42+D42+E42+F42+G42+I42)+(M42+L42+K42)</f>
        <v>0</v>
      </c>
      <c r="K42" s="31"/>
      <c r="L42" s="31"/>
      <c r="M42" s="31"/>
      <c r="N42" s="65"/>
      <c r="O42" s="31"/>
      <c r="P42" s="31"/>
      <c r="Q42" s="31"/>
    </row>
    <row r="43" spans="1:17" ht="15" customHeight="1">
      <c r="A43" s="22" t="s">
        <v>77</v>
      </c>
      <c r="B43" s="23" t="s">
        <v>78</v>
      </c>
      <c r="C43" s="24">
        <v>939846.6</v>
      </c>
      <c r="D43" s="25">
        <v>0</v>
      </c>
      <c r="E43" s="25">
        <v>7391.09</v>
      </c>
      <c r="F43" s="25">
        <v>0</v>
      </c>
      <c r="G43" s="26">
        <v>0</v>
      </c>
      <c r="H43" s="35"/>
      <c r="I43" s="24">
        <v>2677173.06</v>
      </c>
      <c r="J43" s="26">
        <v>79461.54</v>
      </c>
      <c r="K43" s="31">
        <v>469.15</v>
      </c>
      <c r="L43" s="31">
        <v>2727531.05</v>
      </c>
      <c r="M43" s="31">
        <v>975872.11</v>
      </c>
      <c r="N43" s="65"/>
      <c r="O43" s="31">
        <v>3.82</v>
      </c>
      <c r="P43" s="31">
        <v>465.33</v>
      </c>
      <c r="Q43" s="31">
        <v>0</v>
      </c>
    </row>
    <row r="44" spans="1:17" ht="15" customHeight="1">
      <c r="A44" s="22" t="s">
        <v>79</v>
      </c>
      <c r="B44" s="23" t="s">
        <v>80</v>
      </c>
      <c r="C44" s="24">
        <v>446444.33</v>
      </c>
      <c r="D44" s="25">
        <v>0</v>
      </c>
      <c r="E44" s="25">
        <v>0</v>
      </c>
      <c r="F44" s="25">
        <v>0</v>
      </c>
      <c r="G44" s="25">
        <v>0</v>
      </c>
      <c r="H44" s="35"/>
      <c r="I44" s="25">
        <v>267727.45</v>
      </c>
      <c r="J44" s="26">
        <v>39063.84</v>
      </c>
      <c r="K44" s="31">
        <v>1671.76</v>
      </c>
      <c r="L44" s="31">
        <v>247152.38</v>
      </c>
      <c r="M44" s="31">
        <v>504411.49</v>
      </c>
      <c r="N44" s="65"/>
      <c r="O44" s="31">
        <v>0</v>
      </c>
      <c r="P44" s="31">
        <v>0</v>
      </c>
      <c r="Q44" s="31">
        <v>0</v>
      </c>
    </row>
    <row r="45" spans="1:17" ht="15" customHeight="1">
      <c r="A45" s="22" t="s">
        <v>81</v>
      </c>
      <c r="B45" s="23" t="s">
        <v>82</v>
      </c>
      <c r="C45" s="24">
        <v>328937.59</v>
      </c>
      <c r="D45" s="25">
        <v>0</v>
      </c>
      <c r="E45" s="25">
        <v>7158</v>
      </c>
      <c r="F45" s="25">
        <v>0</v>
      </c>
      <c r="G45" s="25">
        <v>0</v>
      </c>
      <c r="H45" s="35"/>
      <c r="I45" s="25">
        <v>265681.13</v>
      </c>
      <c r="J45" s="26">
        <v>-13093.39</v>
      </c>
      <c r="K45" s="31">
        <v>21345.97</v>
      </c>
      <c r="L45" s="31">
        <v>183713.05</v>
      </c>
      <c r="M45" s="31">
        <v>383624.33</v>
      </c>
      <c r="N45" s="65"/>
      <c r="O45" s="31">
        <v>6312.05</v>
      </c>
      <c r="P45" s="31">
        <v>0</v>
      </c>
      <c r="Q45" s="31">
        <v>0</v>
      </c>
    </row>
    <row r="46" spans="1:17" ht="15" customHeight="1">
      <c r="A46" s="22" t="s">
        <v>83</v>
      </c>
      <c r="B46" s="23" t="s">
        <v>84</v>
      </c>
      <c r="C46" s="24">
        <v>191546.25</v>
      </c>
      <c r="D46" s="25">
        <v>0</v>
      </c>
      <c r="E46" s="25">
        <v>682.67</v>
      </c>
      <c r="F46" s="25">
        <v>0</v>
      </c>
      <c r="G46" s="25">
        <v>0</v>
      </c>
      <c r="H46" s="35"/>
      <c r="I46" s="25">
        <v>188194.09</v>
      </c>
      <c r="J46" s="26">
        <v>-2139</v>
      </c>
      <c r="K46" s="31">
        <v>0</v>
      </c>
      <c r="L46" s="31">
        <v>182289.49</v>
      </c>
      <c r="M46" s="31">
        <v>195994.52</v>
      </c>
      <c r="N46" s="65"/>
      <c r="O46" s="31">
        <v>0</v>
      </c>
      <c r="P46" s="31">
        <v>0</v>
      </c>
      <c r="Q46" s="31">
        <v>0</v>
      </c>
    </row>
    <row r="47" spans="1:17" ht="15" customHeight="1">
      <c r="A47" s="22" t="s">
        <v>85</v>
      </c>
      <c r="B47" s="23" t="s">
        <v>86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35"/>
      <c r="I47" s="25">
        <v>52711.8</v>
      </c>
      <c r="J47" s="26">
        <v>0</v>
      </c>
      <c r="K47" s="31">
        <v>52711.8</v>
      </c>
      <c r="L47" s="31">
        <v>0</v>
      </c>
      <c r="M47" s="31">
        <v>0</v>
      </c>
      <c r="N47" s="65"/>
      <c r="O47" s="31">
        <v>0</v>
      </c>
      <c r="P47" s="31">
        <v>0</v>
      </c>
      <c r="Q47" s="31">
        <v>0</v>
      </c>
    </row>
    <row r="48" spans="1:17" ht="15" customHeight="1">
      <c r="A48" s="22" t="s">
        <v>87</v>
      </c>
      <c r="B48" s="23" t="s">
        <v>88</v>
      </c>
      <c r="C48" s="24">
        <v>63121.28</v>
      </c>
      <c r="D48" s="25">
        <v>1576.44</v>
      </c>
      <c r="E48" s="25">
        <v>5406.7</v>
      </c>
      <c r="F48" s="25">
        <v>0</v>
      </c>
      <c r="G48" s="25">
        <v>0</v>
      </c>
      <c r="H48" s="35"/>
      <c r="I48" s="25">
        <v>41323.4</v>
      </c>
      <c r="J48" s="26">
        <v>-786.74</v>
      </c>
      <c r="K48" s="31">
        <v>15774</v>
      </c>
      <c r="L48" s="31">
        <v>40144.93</v>
      </c>
      <c r="M48" s="31">
        <v>54722.14</v>
      </c>
      <c r="N48" s="65"/>
      <c r="O48" s="31">
        <v>0</v>
      </c>
      <c r="P48" s="31">
        <v>0</v>
      </c>
      <c r="Q48" s="31">
        <v>0</v>
      </c>
    </row>
    <row r="49" spans="1:17" ht="15" customHeight="1">
      <c r="A49" s="22" t="s">
        <v>89</v>
      </c>
      <c r="B49" s="23" t="s">
        <v>90</v>
      </c>
      <c r="C49" s="24">
        <v>2001.98</v>
      </c>
      <c r="D49" s="25">
        <v>0</v>
      </c>
      <c r="E49" s="25">
        <v>0</v>
      </c>
      <c r="F49" s="25">
        <v>0</v>
      </c>
      <c r="G49" s="25">
        <v>0</v>
      </c>
      <c r="H49" s="35"/>
      <c r="I49" s="25">
        <v>2840.7</v>
      </c>
      <c r="J49" s="26">
        <v>0</v>
      </c>
      <c r="K49" s="31">
        <v>0</v>
      </c>
      <c r="L49" s="31">
        <v>186.34</v>
      </c>
      <c r="M49" s="31">
        <v>4656.34</v>
      </c>
      <c r="N49" s="65"/>
      <c r="O49" s="31">
        <v>0</v>
      </c>
      <c r="P49" s="31">
        <v>0</v>
      </c>
      <c r="Q49" s="31">
        <v>0</v>
      </c>
    </row>
    <row r="50" spans="1:17" ht="15" customHeight="1">
      <c r="A50" s="22" t="s">
        <v>91</v>
      </c>
      <c r="B50" s="23" t="s">
        <v>92</v>
      </c>
      <c r="C50" s="24">
        <v>9065.25</v>
      </c>
      <c r="D50" s="25">
        <v>0</v>
      </c>
      <c r="E50" s="25">
        <v>0</v>
      </c>
      <c r="F50" s="25">
        <v>0</v>
      </c>
      <c r="G50" s="25">
        <v>0</v>
      </c>
      <c r="H50" s="35"/>
      <c r="I50" s="25">
        <v>42274.27</v>
      </c>
      <c r="J50" s="26">
        <v>0.01</v>
      </c>
      <c r="K50" s="31">
        <v>0</v>
      </c>
      <c r="L50" s="31">
        <v>39342.03</v>
      </c>
      <c r="M50" s="31">
        <v>11997.5</v>
      </c>
      <c r="N50" s="65"/>
      <c r="O50" s="31">
        <v>0</v>
      </c>
      <c r="P50" s="31">
        <v>0</v>
      </c>
      <c r="Q50" s="31">
        <v>0</v>
      </c>
    </row>
    <row r="51" spans="1:17" ht="15" customHeight="1">
      <c r="A51" s="22" t="s">
        <v>93</v>
      </c>
      <c r="B51" s="23" t="s">
        <v>94</v>
      </c>
      <c r="C51" s="24">
        <v>18767.17</v>
      </c>
      <c r="D51" s="25">
        <v>0</v>
      </c>
      <c r="E51" s="25">
        <v>0</v>
      </c>
      <c r="F51" s="25">
        <v>0</v>
      </c>
      <c r="G51" s="25">
        <v>0</v>
      </c>
      <c r="H51" s="35"/>
      <c r="I51" s="25">
        <v>12656.26</v>
      </c>
      <c r="J51" s="26">
        <v>-1687</v>
      </c>
      <c r="K51" s="31">
        <v>0</v>
      </c>
      <c r="L51" s="31">
        <v>13079.04</v>
      </c>
      <c r="M51" s="31">
        <v>16657.39</v>
      </c>
      <c r="N51" s="65"/>
      <c r="O51" s="31">
        <v>0</v>
      </c>
      <c r="P51" s="31">
        <v>0</v>
      </c>
      <c r="Q51" s="31">
        <v>0</v>
      </c>
    </row>
    <row r="52" spans="1:17" ht="15" customHeight="1">
      <c r="A52" s="22" t="s">
        <v>95</v>
      </c>
      <c r="B52" s="23" t="s">
        <v>96</v>
      </c>
      <c r="C52" s="24"/>
      <c r="D52" s="25"/>
      <c r="E52" s="25"/>
      <c r="F52" s="25"/>
      <c r="G52" s="25"/>
      <c r="H52" s="35"/>
      <c r="I52" s="25"/>
      <c r="J52" s="26">
        <f>-(C52+D52+E52+F52+G52+I52)+(M52+L52+K52)</f>
        <v>0</v>
      </c>
      <c r="K52" s="31"/>
      <c r="L52" s="31"/>
      <c r="M52" s="31"/>
      <c r="N52" s="65"/>
      <c r="O52" s="31"/>
      <c r="P52" s="31"/>
      <c r="Q52" s="31"/>
    </row>
    <row r="53" spans="1:17" ht="15" customHeight="1">
      <c r="A53" s="22" t="s">
        <v>97</v>
      </c>
      <c r="B53" s="23" t="s">
        <v>98</v>
      </c>
      <c r="C53" s="66">
        <v>17115.86</v>
      </c>
      <c r="D53" s="67">
        <v>0</v>
      </c>
      <c r="E53" s="67">
        <v>2150</v>
      </c>
      <c r="F53" s="67">
        <v>0</v>
      </c>
      <c r="G53" s="67">
        <v>0</v>
      </c>
      <c r="H53" s="35"/>
      <c r="I53" s="67">
        <v>37750.04</v>
      </c>
      <c r="J53" s="68">
        <v>0</v>
      </c>
      <c r="K53" s="31">
        <v>145.96</v>
      </c>
      <c r="L53" s="31">
        <v>38818.79</v>
      </c>
      <c r="M53" s="31">
        <v>18051.15</v>
      </c>
      <c r="N53" s="65"/>
      <c r="O53" s="31">
        <v>0</v>
      </c>
      <c r="P53" s="31">
        <v>0</v>
      </c>
      <c r="Q53" s="31">
        <v>0</v>
      </c>
    </row>
    <row r="54" spans="1:17" ht="15.75" customHeight="1" thickBot="1">
      <c r="A54" s="38" t="s">
        <v>99</v>
      </c>
      <c r="B54" s="23" t="s">
        <v>100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41"/>
      <c r="I54" s="71">
        <v>40259.5</v>
      </c>
      <c r="J54" s="72">
        <v>0</v>
      </c>
      <c r="K54" s="43">
        <v>40259.5</v>
      </c>
      <c r="L54" s="43">
        <v>0</v>
      </c>
      <c r="M54" s="43">
        <v>0</v>
      </c>
      <c r="N54" s="65"/>
      <c r="O54" s="73">
        <v>0</v>
      </c>
      <c r="P54" s="74">
        <v>0</v>
      </c>
      <c r="Q54" s="75">
        <v>0</v>
      </c>
    </row>
    <row r="55" spans="1:17" ht="16.5" customHeight="1" thickBot="1" thickTop="1">
      <c r="A55" s="76"/>
      <c r="B55" s="49" t="s">
        <v>53</v>
      </c>
      <c r="C55" s="77">
        <f aca="true" t="shared" si="1" ref="C55:M55">SUM(C29:C54)</f>
        <v>5899035.640000001</v>
      </c>
      <c r="D55" s="78">
        <f t="shared" si="1"/>
        <v>64884</v>
      </c>
      <c r="E55" s="78">
        <f t="shared" si="1"/>
        <v>52135.99</v>
      </c>
      <c r="F55" s="78">
        <f t="shared" si="1"/>
        <v>251.43</v>
      </c>
      <c r="G55" s="78">
        <f t="shared" si="1"/>
        <v>0</v>
      </c>
      <c r="H55" s="78">
        <f t="shared" si="1"/>
        <v>0</v>
      </c>
      <c r="I55" s="78">
        <f t="shared" si="1"/>
        <v>6213861.069999999</v>
      </c>
      <c r="J55" s="79">
        <f t="shared" si="1"/>
        <v>-1.864464138634503E-11</v>
      </c>
      <c r="K55" s="80">
        <f t="shared" si="1"/>
        <v>455701.4600000001</v>
      </c>
      <c r="L55" s="80">
        <f t="shared" si="1"/>
        <v>5773089.5200000005</v>
      </c>
      <c r="M55" s="80">
        <f t="shared" si="1"/>
        <v>6001377.159999999</v>
      </c>
      <c r="N55" s="81"/>
      <c r="O55" s="82">
        <f>SUM(O29:O54)</f>
        <v>27150.95</v>
      </c>
      <c r="P55" s="51">
        <f>SUM(P29:P54)</f>
        <v>108791.51000000001</v>
      </c>
      <c r="Q55" s="53">
        <f>SUM(Q29:Q54)</f>
        <v>4087.14</v>
      </c>
    </row>
    <row r="56" spans="2:15" ht="15.75" customHeight="1" thickTop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6" ht="15" customHeight="1">
      <c r="A57" s="65" t="s">
        <v>101</v>
      </c>
      <c r="B57" s="65"/>
      <c r="C57" s="83"/>
      <c r="D57" s="65" t="s">
        <v>102</v>
      </c>
      <c r="E57" s="84"/>
      <c r="F57" s="65"/>
      <c r="G57" s="65" t="s">
        <v>103</v>
      </c>
      <c r="H57" s="65"/>
      <c r="I57" s="65"/>
      <c r="J57" s="65" t="s">
        <v>104</v>
      </c>
      <c r="K57" s="84">
        <v>0</v>
      </c>
      <c r="L57" s="83"/>
      <c r="M57" s="83"/>
      <c r="N57" s="83"/>
      <c r="O57" s="83"/>
      <c r="P57" s="83"/>
    </row>
    <row r="58" spans="1:17" ht="15" customHeight="1">
      <c r="A58" s="65" t="s">
        <v>105</v>
      </c>
      <c r="B58" s="65"/>
      <c r="C58" s="83"/>
      <c r="D58" s="65" t="s">
        <v>102</v>
      </c>
      <c r="E58" s="84">
        <v>0</v>
      </c>
      <c r="F58" s="65"/>
      <c r="G58" s="65"/>
      <c r="H58" s="65"/>
      <c r="I58" s="65"/>
      <c r="J58" s="65"/>
      <c r="K58" s="65"/>
      <c r="L58" s="83"/>
      <c r="M58" s="83"/>
      <c r="N58" s="83"/>
      <c r="O58" s="83"/>
      <c r="P58" s="83"/>
      <c r="Q58" s="83"/>
    </row>
    <row r="59" spans="1:17" ht="15" customHeight="1">
      <c r="A59" s="65" t="s">
        <v>106</v>
      </c>
      <c r="B59" s="65"/>
      <c r="C59" s="83"/>
      <c r="D59" s="65" t="s">
        <v>102</v>
      </c>
      <c r="E59" s="84">
        <v>0</v>
      </c>
      <c r="F59" s="65"/>
      <c r="G59" s="65" t="s">
        <v>107</v>
      </c>
      <c r="H59" s="65"/>
      <c r="I59" s="65"/>
      <c r="J59" s="65" t="s">
        <v>104</v>
      </c>
      <c r="K59" s="84">
        <v>0</v>
      </c>
      <c r="L59" s="83"/>
      <c r="M59" s="83"/>
      <c r="N59" s="83"/>
      <c r="O59" s="83"/>
      <c r="P59" s="83"/>
      <c r="Q59" s="83"/>
    </row>
    <row r="60" spans="2:17" ht="1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sheetProtection selectLockedCells="1" selectUnlockedCells="1"/>
  <mergeCells count="14">
    <mergeCell ref="B1:D1"/>
    <mergeCell ref="P1:Q1"/>
    <mergeCell ref="E4:K4"/>
    <mergeCell ref="E5:K5"/>
    <mergeCell ref="E1:K1"/>
    <mergeCell ref="B2:D2"/>
    <mergeCell ref="L9:Q9"/>
    <mergeCell ref="B5:D5"/>
    <mergeCell ref="L6:Q6"/>
    <mergeCell ref="B3:D3"/>
    <mergeCell ref="B10:D10"/>
    <mergeCell ref="B28:D28"/>
    <mergeCell ref="L7:Q7"/>
    <mergeCell ref="L8:Q8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PageLayoutView="0" workbookViewId="0" topLeftCell="A1">
      <selection activeCell="E1" sqref="E1:K1"/>
    </sheetView>
  </sheetViews>
  <sheetFormatPr defaultColWidth="9.28125" defaultRowHeight="15" customHeight="1"/>
  <cols>
    <col min="1" max="1" width="8.7109375" style="7" customWidth="1"/>
    <col min="2" max="2" width="20.00390625" style="7" customWidth="1"/>
    <col min="3" max="3" width="11.7109375" style="7" customWidth="1"/>
    <col min="4" max="4" width="16.7109375" style="7" customWidth="1"/>
    <col min="5" max="5" width="11.57421875" style="7" customWidth="1"/>
    <col min="6" max="6" width="11.421875" style="7" customWidth="1"/>
    <col min="7" max="7" width="13.421875" style="7" customWidth="1"/>
    <col min="8" max="8" width="12.7109375" style="7" customWidth="1"/>
    <col min="9" max="9" width="12.421875" style="7" customWidth="1"/>
    <col min="10" max="10" width="14.28125" style="7" customWidth="1"/>
    <col min="11" max="11" width="13.421875" style="7" customWidth="1"/>
    <col min="12" max="12" width="13.28125" style="7" customWidth="1"/>
    <col min="13" max="13" width="11.421875" style="7" customWidth="1"/>
    <col min="14" max="14" width="2.28125" style="7" customWidth="1"/>
    <col min="15" max="16" width="9.7109375" style="7" customWidth="1"/>
    <col min="17" max="17" width="12.28125" style="7" customWidth="1"/>
    <col min="18" max="18" width="8.7109375" style="7" customWidth="1"/>
    <col min="19" max="19" width="9.28125" style="7" customWidth="1"/>
    <col min="20" max="20" width="8.7109375" style="7" customWidth="1"/>
    <col min="21" max="16384" width="9.28125" style="7" customWidth="1"/>
  </cols>
  <sheetData>
    <row r="1" spans="1:17" ht="15" customHeight="1">
      <c r="A1" s="3"/>
      <c r="B1" s="1" t="s">
        <v>109</v>
      </c>
      <c r="C1" s="1"/>
      <c r="D1" s="1"/>
      <c r="E1" s="1" t="s">
        <v>0</v>
      </c>
      <c r="F1" s="1"/>
      <c r="G1" s="1"/>
      <c r="H1" s="1"/>
      <c r="I1" s="1"/>
      <c r="J1" s="1"/>
      <c r="K1" s="1"/>
      <c r="L1" s="3"/>
      <c r="M1" s="3"/>
      <c r="N1" s="3"/>
      <c r="O1" s="6"/>
      <c r="P1" s="1" t="s">
        <v>1</v>
      </c>
      <c r="Q1" s="1"/>
    </row>
    <row r="2" spans="1:17" ht="27" customHeight="1">
      <c r="A2" s="3"/>
      <c r="B2" s="1" t="s">
        <v>110</v>
      </c>
      <c r="C2" s="1"/>
      <c r="D2" s="1"/>
      <c r="E2" s="6"/>
      <c r="F2" s="6"/>
      <c r="G2" s="6"/>
      <c r="H2" s="6"/>
      <c r="I2" s="6"/>
      <c r="J2" s="6"/>
      <c r="K2" s="6"/>
      <c r="L2" s="3"/>
      <c r="M2" s="3"/>
      <c r="N2" s="3"/>
      <c r="O2" s="3"/>
      <c r="P2" s="3"/>
      <c r="Q2" s="3"/>
    </row>
    <row r="3" spans="1:17" ht="15" customHeight="1">
      <c r="A3" s="3"/>
      <c r="B3" s="2"/>
      <c r="C3" s="2"/>
      <c r="D3" s="2"/>
      <c r="E3" s="6"/>
      <c r="F3" s="5"/>
      <c r="G3" s="5"/>
      <c r="H3" s="5"/>
      <c r="I3" s="5"/>
      <c r="J3" s="5"/>
      <c r="K3" s="5"/>
      <c r="L3" s="3"/>
      <c r="M3" s="3"/>
      <c r="N3" s="3"/>
      <c r="O3" s="3"/>
      <c r="P3" s="3"/>
      <c r="Q3" s="3"/>
    </row>
    <row r="4" spans="1:17" ht="15" customHeight="1">
      <c r="A4" s="3"/>
      <c r="B4" s="3"/>
      <c r="C4" s="3"/>
      <c r="D4" s="3"/>
      <c r="E4" s="1" t="s">
        <v>2</v>
      </c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3.5" customHeight="1">
      <c r="A5" s="3"/>
      <c r="B5" s="4" t="s">
        <v>111</v>
      </c>
      <c r="C5" s="4"/>
      <c r="D5" s="4"/>
      <c r="E5" s="1" t="s">
        <v>3</v>
      </c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8" t="s">
        <v>4</v>
      </c>
      <c r="M6" s="8"/>
      <c r="N6" s="8"/>
      <c r="O6" s="8"/>
      <c r="P6" s="8"/>
      <c r="Q6" s="8"/>
    </row>
    <row r="7" spans="1:17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8" t="s">
        <v>108</v>
      </c>
      <c r="M7" s="8"/>
      <c r="N7" s="8"/>
      <c r="O7" s="8"/>
      <c r="P7" s="8"/>
      <c r="Q7" s="8"/>
    </row>
    <row r="8" spans="1:17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8"/>
      <c r="M8" s="8"/>
      <c r="N8" s="8"/>
      <c r="O8" s="8"/>
      <c r="P8" s="8"/>
      <c r="Q8" s="8"/>
    </row>
    <row r="9" spans="1:17" ht="15" customHeight="1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6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7</v>
      </c>
      <c r="B11" s="15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8" t="s">
        <v>18</v>
      </c>
      <c r="M11" s="19" t="s">
        <v>19</v>
      </c>
      <c r="N11" s="15"/>
      <c r="O11" s="20" t="s">
        <v>20</v>
      </c>
      <c r="P11" s="18" t="s">
        <v>21</v>
      </c>
      <c r="Q11" s="21" t="s">
        <v>22</v>
      </c>
    </row>
    <row r="12" spans="1:19" ht="15" customHeight="1">
      <c r="A12" s="22" t="s">
        <v>23</v>
      </c>
      <c r="B12" s="23" t="s">
        <v>24</v>
      </c>
      <c r="C12" s="24">
        <v>220170.24</v>
      </c>
      <c r="D12" s="25">
        <v>0</v>
      </c>
      <c r="E12" s="26">
        <v>870617.42</v>
      </c>
      <c r="F12" s="27">
        <v>752273.02</v>
      </c>
      <c r="G12" s="24">
        <v>0</v>
      </c>
      <c r="H12" s="28">
        <v>1234697.19</v>
      </c>
      <c r="I12" s="29"/>
      <c r="J12" s="30"/>
      <c r="K12" s="26">
        <v>0</v>
      </c>
      <c r="L12" s="31">
        <v>385900.55</v>
      </c>
      <c r="M12" s="32">
        <v>222462.95</v>
      </c>
      <c r="N12" s="33"/>
      <c r="O12" s="31">
        <v>0</v>
      </c>
      <c r="P12" s="31">
        <v>0</v>
      </c>
      <c r="Q12" s="31">
        <v>0</v>
      </c>
      <c r="S12" s="34"/>
    </row>
    <row r="13" spans="1:17" ht="15" customHeight="1">
      <c r="A13" s="22" t="s">
        <v>25</v>
      </c>
      <c r="B13" s="23" t="s">
        <v>26</v>
      </c>
      <c r="C13" s="24">
        <v>2486419.02</v>
      </c>
      <c r="D13" s="25">
        <v>18257987.08</v>
      </c>
      <c r="E13" s="25">
        <v>0</v>
      </c>
      <c r="F13" s="28">
        <v>0</v>
      </c>
      <c r="G13" s="25">
        <v>0</v>
      </c>
      <c r="H13" s="25">
        <v>18378531.08</v>
      </c>
      <c r="I13" s="35"/>
      <c r="J13" s="35"/>
      <c r="K13" s="26">
        <v>0</v>
      </c>
      <c r="L13" s="31">
        <v>6936.81</v>
      </c>
      <c r="M13" s="32">
        <v>2358938.24</v>
      </c>
      <c r="N13" s="36"/>
      <c r="O13" s="31">
        <v>0</v>
      </c>
      <c r="P13" s="31">
        <v>0</v>
      </c>
      <c r="Q13" s="31">
        <v>0</v>
      </c>
    </row>
    <row r="14" spans="1:17" ht="15" customHeight="1">
      <c r="A14" s="22" t="s">
        <v>27</v>
      </c>
      <c r="B14" s="23" t="s">
        <v>28</v>
      </c>
      <c r="C14" s="24">
        <v>62118</v>
      </c>
      <c r="D14" s="25">
        <v>146002.61</v>
      </c>
      <c r="E14" s="25">
        <v>56690.89</v>
      </c>
      <c r="F14" s="25">
        <v>375708.98</v>
      </c>
      <c r="G14" s="25">
        <v>507973.25</v>
      </c>
      <c r="H14" s="25">
        <v>928481.05</v>
      </c>
      <c r="I14" s="35"/>
      <c r="J14" s="35"/>
      <c r="K14" s="26">
        <v>0</v>
      </c>
      <c r="L14" s="31">
        <v>120162.81</v>
      </c>
      <c r="M14" s="32">
        <v>99849.84</v>
      </c>
      <c r="N14" s="36"/>
      <c r="O14" s="31">
        <v>0</v>
      </c>
      <c r="P14" s="31">
        <v>0</v>
      </c>
      <c r="Q14" s="31">
        <v>0</v>
      </c>
    </row>
    <row r="15" spans="1:17" ht="15" customHeight="1">
      <c r="A15" s="22" t="s">
        <v>29</v>
      </c>
      <c r="B15" s="23" t="s">
        <v>30</v>
      </c>
      <c r="C15" s="24">
        <v>101825.36</v>
      </c>
      <c r="D15" s="25">
        <v>471975.31</v>
      </c>
      <c r="E15" s="25">
        <v>407439.03</v>
      </c>
      <c r="F15" s="25">
        <v>366631.65</v>
      </c>
      <c r="G15" s="25">
        <v>0</v>
      </c>
      <c r="H15" s="25">
        <v>1207080.87</v>
      </c>
      <c r="I15" s="35"/>
      <c r="J15" s="35"/>
      <c r="K15" s="26">
        <v>0</v>
      </c>
      <c r="L15" s="31">
        <v>43386.56</v>
      </c>
      <c r="M15" s="32">
        <v>97403.92</v>
      </c>
      <c r="N15" s="36"/>
      <c r="O15" s="31">
        <v>0</v>
      </c>
      <c r="P15" s="31">
        <v>0</v>
      </c>
      <c r="Q15" s="31">
        <v>0</v>
      </c>
    </row>
    <row r="16" spans="1:17" ht="15" customHeight="1">
      <c r="A16" s="22" t="s">
        <v>31</v>
      </c>
      <c r="B16" s="23" t="s">
        <v>32</v>
      </c>
      <c r="C16" s="24">
        <v>144705.61</v>
      </c>
      <c r="D16" s="25">
        <v>276889.85</v>
      </c>
      <c r="E16" s="25">
        <v>73171.5</v>
      </c>
      <c r="F16" s="25">
        <v>134234.56</v>
      </c>
      <c r="G16" s="25">
        <v>0</v>
      </c>
      <c r="H16" s="25">
        <v>420072.98</v>
      </c>
      <c r="I16" s="35"/>
      <c r="J16" s="35"/>
      <c r="K16" s="26">
        <v>0</v>
      </c>
      <c r="L16" s="31">
        <v>176.35</v>
      </c>
      <c r="M16" s="32">
        <v>208752.19</v>
      </c>
      <c r="N16" s="36"/>
      <c r="O16" s="31">
        <v>0</v>
      </c>
      <c r="P16" s="31">
        <v>0</v>
      </c>
      <c r="Q16" s="31">
        <v>0</v>
      </c>
    </row>
    <row r="17" spans="1:17" ht="15" customHeight="1">
      <c r="A17" s="22" t="s">
        <v>33</v>
      </c>
      <c r="B17" s="23" t="s">
        <v>34</v>
      </c>
      <c r="C17" s="24"/>
      <c r="D17" s="25"/>
      <c r="E17" s="25"/>
      <c r="F17" s="25"/>
      <c r="G17" s="25"/>
      <c r="H17" s="25"/>
      <c r="I17" s="35"/>
      <c r="J17" s="35"/>
      <c r="K17" s="26">
        <f>(C17+D17+E17+F17+G17)-(H17+L17+M17)</f>
        <v>0</v>
      </c>
      <c r="L17" s="31"/>
      <c r="M17" s="32"/>
      <c r="N17" s="36"/>
      <c r="O17" s="31"/>
      <c r="P17" s="31"/>
      <c r="Q17" s="31"/>
    </row>
    <row r="18" spans="1:17" ht="15" customHeight="1">
      <c r="A18" s="22" t="s">
        <v>35</v>
      </c>
      <c r="B18" s="23" t="s">
        <v>36</v>
      </c>
      <c r="C18" s="24">
        <v>2686.14</v>
      </c>
      <c r="D18" s="25">
        <v>4140.5</v>
      </c>
      <c r="E18" s="25">
        <v>4587.46</v>
      </c>
      <c r="F18" s="25">
        <v>0</v>
      </c>
      <c r="G18" s="25">
        <v>0</v>
      </c>
      <c r="H18" s="25">
        <v>8024.66</v>
      </c>
      <c r="I18" s="35"/>
      <c r="J18" s="35"/>
      <c r="K18" s="26">
        <v>0</v>
      </c>
      <c r="L18" s="31">
        <v>0</v>
      </c>
      <c r="M18" s="32">
        <v>3389.45</v>
      </c>
      <c r="N18" s="36"/>
      <c r="O18" s="31">
        <v>0</v>
      </c>
      <c r="P18" s="31">
        <v>0</v>
      </c>
      <c r="Q18" s="31">
        <v>0</v>
      </c>
    </row>
    <row r="19" spans="1:17" ht="15" customHeight="1">
      <c r="A19" s="22" t="s">
        <v>37</v>
      </c>
      <c r="B19" s="23" t="s">
        <v>38</v>
      </c>
      <c r="C19" s="24">
        <v>32649.43</v>
      </c>
      <c r="D19" s="25">
        <v>39551.66</v>
      </c>
      <c r="E19" s="25">
        <v>136877.88</v>
      </c>
      <c r="F19" s="25">
        <v>6167</v>
      </c>
      <c r="G19" s="25">
        <v>0</v>
      </c>
      <c r="H19" s="25">
        <v>174761.81</v>
      </c>
      <c r="I19" s="35"/>
      <c r="J19" s="35"/>
      <c r="K19" s="26">
        <v>0</v>
      </c>
      <c r="L19" s="31">
        <v>0.81</v>
      </c>
      <c r="M19" s="32">
        <v>40483.38</v>
      </c>
      <c r="N19" s="36"/>
      <c r="O19" s="31">
        <v>0</v>
      </c>
      <c r="P19" s="31">
        <v>0</v>
      </c>
      <c r="Q19" s="31">
        <v>0</v>
      </c>
    </row>
    <row r="20" spans="1:17" ht="15" customHeight="1">
      <c r="A20" s="22" t="s">
        <v>39</v>
      </c>
      <c r="B20" s="23" t="s">
        <v>40</v>
      </c>
      <c r="C20" s="24">
        <v>1299</v>
      </c>
      <c r="D20" s="25">
        <v>10691.39</v>
      </c>
      <c r="E20" s="25">
        <v>0</v>
      </c>
      <c r="F20" s="25">
        <v>0</v>
      </c>
      <c r="G20" s="25">
        <v>0</v>
      </c>
      <c r="H20" s="25">
        <v>9867.39</v>
      </c>
      <c r="I20" s="35"/>
      <c r="J20" s="35"/>
      <c r="K20" s="26">
        <v>0</v>
      </c>
      <c r="L20" s="31">
        <v>0</v>
      </c>
      <c r="M20" s="32">
        <v>2123</v>
      </c>
      <c r="N20" s="36"/>
      <c r="O20" s="31">
        <v>0</v>
      </c>
      <c r="P20" s="31">
        <v>0</v>
      </c>
      <c r="Q20" s="31">
        <v>0</v>
      </c>
    </row>
    <row r="21" spans="1:17" ht="15" customHeight="1">
      <c r="A21" s="22" t="s">
        <v>41</v>
      </c>
      <c r="B21" s="23" t="s">
        <v>42</v>
      </c>
      <c r="C21" s="24">
        <v>8558.35</v>
      </c>
      <c r="D21" s="25">
        <v>5972.63</v>
      </c>
      <c r="E21" s="25">
        <v>37914.9</v>
      </c>
      <c r="F21" s="25">
        <v>0</v>
      </c>
      <c r="G21" s="25">
        <v>0</v>
      </c>
      <c r="H21" s="25">
        <v>41707.13</v>
      </c>
      <c r="I21" s="35"/>
      <c r="J21" s="35"/>
      <c r="K21" s="26">
        <v>0</v>
      </c>
      <c r="L21" s="31">
        <v>0</v>
      </c>
      <c r="M21" s="32">
        <v>10738.76</v>
      </c>
      <c r="N21" s="36"/>
      <c r="O21" s="31">
        <v>0</v>
      </c>
      <c r="P21" s="31">
        <v>0</v>
      </c>
      <c r="Q21" s="31">
        <v>0</v>
      </c>
    </row>
    <row r="22" spans="1:17" ht="15" customHeight="1">
      <c r="A22" s="22" t="s">
        <v>43</v>
      </c>
      <c r="B22" s="23" t="s">
        <v>44</v>
      </c>
      <c r="C22" s="24"/>
      <c r="D22" s="25"/>
      <c r="E22" s="25"/>
      <c r="F22" s="25"/>
      <c r="G22" s="25"/>
      <c r="H22" s="25"/>
      <c r="I22" s="35"/>
      <c r="J22" s="35"/>
      <c r="K22" s="26">
        <f>(C22+D22+E22+F22+G22)-(H22+L22+M22)</f>
        <v>0</v>
      </c>
      <c r="L22" s="31"/>
      <c r="M22" s="32"/>
      <c r="N22" s="36"/>
      <c r="O22" s="31"/>
      <c r="P22" s="31"/>
      <c r="Q22" s="31"/>
    </row>
    <row r="23" spans="1:17" ht="15" customHeight="1">
      <c r="A23" s="22" t="s">
        <v>45</v>
      </c>
      <c r="B23" s="23" t="s">
        <v>46</v>
      </c>
      <c r="C23" s="24">
        <v>85634.52</v>
      </c>
      <c r="D23" s="25">
        <v>165391.21</v>
      </c>
      <c r="E23" s="25">
        <v>3355.88</v>
      </c>
      <c r="F23" s="25">
        <v>1314</v>
      </c>
      <c r="G23" s="25">
        <v>0</v>
      </c>
      <c r="H23" s="25">
        <v>142789.19</v>
      </c>
      <c r="I23" s="35"/>
      <c r="J23" s="35"/>
      <c r="K23" s="26">
        <v>0</v>
      </c>
      <c r="L23" s="31">
        <v>0</v>
      </c>
      <c r="M23" s="32">
        <v>112906.42</v>
      </c>
      <c r="N23" s="36"/>
      <c r="O23" s="31">
        <v>0</v>
      </c>
      <c r="P23" s="31">
        <v>0</v>
      </c>
      <c r="Q23" s="31">
        <v>0</v>
      </c>
    </row>
    <row r="24" spans="1:17" ht="15" customHeight="1">
      <c r="A24" s="22" t="s">
        <v>47</v>
      </c>
      <c r="B24" s="23" t="s">
        <v>48</v>
      </c>
      <c r="C24" s="24">
        <v>7738.58</v>
      </c>
      <c r="D24" s="25">
        <v>4195.81</v>
      </c>
      <c r="E24" s="25">
        <v>24014.44</v>
      </c>
      <c r="F24" s="25">
        <v>0</v>
      </c>
      <c r="G24" s="25">
        <v>0</v>
      </c>
      <c r="H24" s="25">
        <v>31254.56</v>
      </c>
      <c r="I24" s="35"/>
      <c r="J24" s="35"/>
      <c r="K24" s="26">
        <v>0</v>
      </c>
      <c r="L24" s="31">
        <v>0</v>
      </c>
      <c r="M24" s="32">
        <v>4694.25</v>
      </c>
      <c r="N24" s="36"/>
      <c r="O24" s="31">
        <v>0</v>
      </c>
      <c r="P24" s="31">
        <v>0</v>
      </c>
      <c r="Q24" s="31">
        <v>0</v>
      </c>
    </row>
    <row r="25" spans="1:17" ht="15" customHeight="1">
      <c r="A25" s="22" t="s">
        <v>49</v>
      </c>
      <c r="B25" s="23" t="s">
        <v>50</v>
      </c>
      <c r="C25" s="24">
        <v>1911.81</v>
      </c>
      <c r="D25" s="25">
        <v>0</v>
      </c>
      <c r="E25" s="25">
        <v>0</v>
      </c>
      <c r="F25" s="25">
        <v>0</v>
      </c>
      <c r="G25" s="25">
        <v>0</v>
      </c>
      <c r="H25" s="25">
        <v>877.84</v>
      </c>
      <c r="I25" s="35"/>
      <c r="J25" s="35"/>
      <c r="K25" s="26">
        <v>0</v>
      </c>
      <c r="L25" s="31">
        <v>0</v>
      </c>
      <c r="M25" s="37">
        <v>1033.97</v>
      </c>
      <c r="N25" s="36"/>
      <c r="O25" s="31">
        <v>0</v>
      </c>
      <c r="P25" s="31">
        <v>0</v>
      </c>
      <c r="Q25" s="31">
        <v>0</v>
      </c>
    </row>
    <row r="26" spans="1:17" ht="15.75" customHeight="1" thickBot="1">
      <c r="A26" s="38" t="s">
        <v>51</v>
      </c>
      <c r="B26" s="23" t="s">
        <v>52</v>
      </c>
      <c r="C26" s="39">
        <v>0</v>
      </c>
      <c r="D26" s="40">
        <v>0</v>
      </c>
      <c r="E26" s="40">
        <v>192352.4</v>
      </c>
      <c r="F26" s="40">
        <v>11530.55</v>
      </c>
      <c r="G26" s="40">
        <v>0</v>
      </c>
      <c r="H26" s="40">
        <v>0</v>
      </c>
      <c r="I26" s="41"/>
      <c r="J26" s="41"/>
      <c r="K26" s="42">
        <v>203882.95</v>
      </c>
      <c r="L26" s="43">
        <v>0</v>
      </c>
      <c r="M26" s="44">
        <v>0</v>
      </c>
      <c r="N26" s="45"/>
      <c r="O26" s="46">
        <v>20825.41</v>
      </c>
      <c r="P26" s="46">
        <v>21970.87</v>
      </c>
      <c r="Q26" s="47">
        <v>0</v>
      </c>
    </row>
    <row r="27" spans="1:17" ht="16.5" customHeight="1" thickBot="1" thickTop="1">
      <c r="A27" s="48"/>
      <c r="B27" s="49" t="s">
        <v>53</v>
      </c>
      <c r="C27" s="50">
        <f aca="true" t="shared" si="0" ref="C27:M27">SUM(C12:C26)</f>
        <v>3155716.06</v>
      </c>
      <c r="D27" s="51">
        <f t="shared" si="0"/>
        <v>19382798.049999997</v>
      </c>
      <c r="E27" s="51">
        <f t="shared" si="0"/>
        <v>1807021.7999999998</v>
      </c>
      <c r="F27" s="51">
        <f t="shared" si="0"/>
        <v>1647859.76</v>
      </c>
      <c r="G27" s="51">
        <f t="shared" si="0"/>
        <v>507973.25</v>
      </c>
      <c r="H27" s="51">
        <f t="shared" si="0"/>
        <v>22578145.75</v>
      </c>
      <c r="I27" s="51">
        <f t="shared" si="0"/>
        <v>0</v>
      </c>
      <c r="J27" s="51">
        <f t="shared" si="0"/>
        <v>0</v>
      </c>
      <c r="K27" s="51">
        <f t="shared" si="0"/>
        <v>203882.95</v>
      </c>
      <c r="L27" s="52">
        <f t="shared" si="0"/>
        <v>556563.89</v>
      </c>
      <c r="M27" s="53">
        <f t="shared" si="0"/>
        <v>3162776.37</v>
      </c>
      <c r="N27" s="54"/>
      <c r="O27" s="55">
        <f>SUM(O12:O26)</f>
        <v>20825.41</v>
      </c>
      <c r="P27" s="56">
        <f>SUM(P12:P26)</f>
        <v>21970.87</v>
      </c>
      <c r="Q27" s="57">
        <f>SUM(Q12:Q26)</f>
        <v>0</v>
      </c>
    </row>
    <row r="28" spans="1:17" ht="16.5" customHeight="1" thickTop="1">
      <c r="A28" s="58"/>
      <c r="B28" s="59" t="s">
        <v>54</v>
      </c>
      <c r="C28" s="59"/>
      <c r="D28" s="59"/>
      <c r="E28" s="58"/>
      <c r="F28" s="58"/>
      <c r="G28" s="58"/>
      <c r="H28" s="58"/>
      <c r="I28" s="58"/>
      <c r="J28" s="58"/>
      <c r="K28" s="60"/>
      <c r="L28" s="60"/>
      <c r="M28" s="60"/>
      <c r="N28" s="61"/>
      <c r="O28" s="61"/>
      <c r="P28" s="61"/>
      <c r="Q28" s="62"/>
    </row>
    <row r="29" spans="1:17" ht="15.75" customHeight="1">
      <c r="A29" s="22" t="s">
        <v>27</v>
      </c>
      <c r="B29" s="23" t="s">
        <v>28</v>
      </c>
      <c r="C29" s="63">
        <v>519686.55</v>
      </c>
      <c r="D29" s="28">
        <v>0</v>
      </c>
      <c r="E29" s="28">
        <v>114227.51</v>
      </c>
      <c r="F29" s="28">
        <v>0</v>
      </c>
      <c r="G29" s="28">
        <v>0</v>
      </c>
      <c r="H29" s="29"/>
      <c r="I29" s="28">
        <v>397694.56</v>
      </c>
      <c r="J29" s="64">
        <v>-156978.22</v>
      </c>
      <c r="K29" s="31">
        <v>11180.57</v>
      </c>
      <c r="L29" s="31">
        <v>357856.69</v>
      </c>
      <c r="M29" s="31">
        <v>505593.1</v>
      </c>
      <c r="N29" s="65"/>
      <c r="O29" s="31">
        <v>0</v>
      </c>
      <c r="P29" s="31">
        <v>11180.57</v>
      </c>
      <c r="Q29" s="31">
        <v>0</v>
      </c>
    </row>
    <row r="30" spans="1:17" ht="15" customHeight="1">
      <c r="A30" s="22" t="s">
        <v>29</v>
      </c>
      <c r="B30" s="23" t="s">
        <v>30</v>
      </c>
      <c r="C30" s="24">
        <v>840599.73</v>
      </c>
      <c r="D30" s="25">
        <v>246886.24</v>
      </c>
      <c r="E30" s="25">
        <v>0</v>
      </c>
      <c r="F30" s="25">
        <v>0</v>
      </c>
      <c r="G30" s="25">
        <v>0</v>
      </c>
      <c r="H30" s="35"/>
      <c r="I30" s="25">
        <v>390894.69</v>
      </c>
      <c r="J30" s="26">
        <v>-347279.87</v>
      </c>
      <c r="K30" s="31">
        <v>9493.04</v>
      </c>
      <c r="L30" s="31">
        <v>233188.92</v>
      </c>
      <c r="M30" s="31">
        <v>888418.82</v>
      </c>
      <c r="N30" s="65"/>
      <c r="O30" s="31">
        <v>0</v>
      </c>
      <c r="P30" s="31">
        <v>9493.04</v>
      </c>
      <c r="Q30" s="31">
        <v>0</v>
      </c>
    </row>
    <row r="31" spans="1:17" ht="15" customHeight="1">
      <c r="A31" s="22" t="s">
        <v>31</v>
      </c>
      <c r="B31" s="23" t="s">
        <v>32</v>
      </c>
      <c r="C31" s="24">
        <v>1092474.99</v>
      </c>
      <c r="D31" s="25">
        <v>6985.58</v>
      </c>
      <c r="E31" s="25">
        <v>0</v>
      </c>
      <c r="F31" s="25">
        <v>0</v>
      </c>
      <c r="G31" s="25">
        <v>0</v>
      </c>
      <c r="H31" s="35"/>
      <c r="I31" s="25">
        <v>987237.78</v>
      </c>
      <c r="J31" s="26">
        <v>-115374.22</v>
      </c>
      <c r="K31" s="31">
        <v>450441.75</v>
      </c>
      <c r="L31" s="31">
        <v>241643.82</v>
      </c>
      <c r="M31" s="31">
        <v>1279238.59</v>
      </c>
      <c r="N31" s="65"/>
      <c r="O31" s="31">
        <v>2107.07</v>
      </c>
      <c r="P31" s="31">
        <v>448334.68</v>
      </c>
      <c r="Q31" s="31">
        <v>0</v>
      </c>
    </row>
    <row r="32" spans="1:17" ht="15" customHeight="1">
      <c r="A32" s="22" t="s">
        <v>55</v>
      </c>
      <c r="B32" s="23" t="s">
        <v>56</v>
      </c>
      <c r="C32" s="24">
        <v>43474.62</v>
      </c>
      <c r="D32" s="25">
        <v>0</v>
      </c>
      <c r="E32" s="25">
        <v>0</v>
      </c>
      <c r="F32" s="25">
        <v>0</v>
      </c>
      <c r="G32" s="25">
        <v>0</v>
      </c>
      <c r="H32" s="35"/>
      <c r="I32" s="25">
        <v>475917.99</v>
      </c>
      <c r="J32" s="26">
        <v>22.37</v>
      </c>
      <c r="K32" s="31">
        <v>57337.56</v>
      </c>
      <c r="L32" s="31">
        <v>410259.52</v>
      </c>
      <c r="M32" s="31">
        <v>51817.9</v>
      </c>
      <c r="N32" s="65"/>
      <c r="O32" s="31">
        <v>1038</v>
      </c>
      <c r="P32" s="31">
        <v>0</v>
      </c>
      <c r="Q32" s="31">
        <v>0</v>
      </c>
    </row>
    <row r="33" spans="1:17" ht="15" customHeight="1">
      <c r="A33" s="22" t="s">
        <v>57</v>
      </c>
      <c r="B33" s="23" t="s">
        <v>58</v>
      </c>
      <c r="C33" s="24">
        <v>0</v>
      </c>
      <c r="D33" s="25">
        <v>3781.07</v>
      </c>
      <c r="E33" s="25">
        <v>2912.92</v>
      </c>
      <c r="F33" s="25">
        <v>1062.1</v>
      </c>
      <c r="G33" s="25">
        <v>0</v>
      </c>
      <c r="H33" s="35"/>
      <c r="I33" s="25">
        <v>723736.3</v>
      </c>
      <c r="J33" s="26">
        <v>1173.24</v>
      </c>
      <c r="K33" s="31">
        <v>729460.82</v>
      </c>
      <c r="L33" s="31">
        <v>3204.81</v>
      </c>
      <c r="M33" s="31">
        <v>0</v>
      </c>
      <c r="N33" s="65"/>
      <c r="O33" s="31">
        <v>84001.42</v>
      </c>
      <c r="P33" s="31">
        <v>9705.44</v>
      </c>
      <c r="Q33" s="31">
        <v>12140.55</v>
      </c>
    </row>
    <row r="34" spans="1:17" ht="15" customHeight="1">
      <c r="A34" s="22" t="s">
        <v>59</v>
      </c>
      <c r="B34" s="23" t="s">
        <v>60</v>
      </c>
      <c r="C34" s="24">
        <v>261795.66</v>
      </c>
      <c r="D34" s="25">
        <v>0</v>
      </c>
      <c r="E34" s="25">
        <v>0</v>
      </c>
      <c r="F34" s="25">
        <v>0</v>
      </c>
      <c r="G34" s="25">
        <v>0</v>
      </c>
      <c r="H34" s="35"/>
      <c r="I34" s="25">
        <v>1197152.7</v>
      </c>
      <c r="J34" s="26">
        <v>315.29</v>
      </c>
      <c r="K34" s="31">
        <v>1888.3</v>
      </c>
      <c r="L34" s="31">
        <v>1151771.86</v>
      </c>
      <c r="M34" s="31">
        <v>305603.48</v>
      </c>
      <c r="N34" s="65"/>
      <c r="O34" s="31">
        <v>0</v>
      </c>
      <c r="P34" s="31">
        <v>1888.13</v>
      </c>
      <c r="Q34" s="31">
        <v>0</v>
      </c>
    </row>
    <row r="35" spans="1:17" ht="15" customHeight="1">
      <c r="A35" s="22" t="s">
        <v>61</v>
      </c>
      <c r="B35" s="23" t="s">
        <v>62</v>
      </c>
      <c r="C35" s="24">
        <v>527827.9</v>
      </c>
      <c r="D35" s="25">
        <v>0</v>
      </c>
      <c r="E35" s="25">
        <v>0</v>
      </c>
      <c r="F35" s="25">
        <v>4981</v>
      </c>
      <c r="G35" s="25">
        <v>0</v>
      </c>
      <c r="H35" s="35"/>
      <c r="I35" s="25">
        <v>4895575.7</v>
      </c>
      <c r="J35" s="26">
        <v>153547.8</v>
      </c>
      <c r="K35" s="31">
        <v>0</v>
      </c>
      <c r="L35" s="31">
        <v>5002418.6</v>
      </c>
      <c r="M35" s="31">
        <v>579513.8</v>
      </c>
      <c r="N35" s="65"/>
      <c r="O35" s="31">
        <v>0</v>
      </c>
      <c r="P35" s="31">
        <v>0</v>
      </c>
      <c r="Q35" s="31">
        <v>0</v>
      </c>
    </row>
    <row r="36" spans="1:17" ht="15" customHeight="1">
      <c r="A36" s="22" t="s">
        <v>63</v>
      </c>
      <c r="B36" s="23" t="s">
        <v>64</v>
      </c>
      <c r="C36" s="24"/>
      <c r="D36" s="25"/>
      <c r="E36" s="25"/>
      <c r="F36" s="25"/>
      <c r="G36" s="25"/>
      <c r="H36" s="35"/>
      <c r="I36" s="25"/>
      <c r="J36" s="26">
        <f>-(C36+D36+E36+F36+G36+I36)+(M36+L36+K36)</f>
        <v>0</v>
      </c>
      <c r="K36" s="31"/>
      <c r="L36" s="31"/>
      <c r="M36" s="31"/>
      <c r="N36" s="65"/>
      <c r="O36" s="31"/>
      <c r="P36" s="31"/>
      <c r="Q36" s="31"/>
    </row>
    <row r="37" spans="1:17" ht="15" customHeight="1">
      <c r="A37" s="22" t="s">
        <v>65</v>
      </c>
      <c r="B37" s="23" t="s">
        <v>66</v>
      </c>
      <c r="C37" s="24"/>
      <c r="D37" s="25"/>
      <c r="E37" s="25"/>
      <c r="F37" s="25"/>
      <c r="G37" s="25"/>
      <c r="H37" s="35"/>
      <c r="I37" s="25"/>
      <c r="J37" s="26">
        <f>-(C37+D37+E37+F37+G37+I37)+(M37+L37+K37)</f>
        <v>0</v>
      </c>
      <c r="K37" s="31"/>
      <c r="L37" s="31"/>
      <c r="M37" s="31"/>
      <c r="N37" s="65"/>
      <c r="O37" s="31"/>
      <c r="P37" s="31"/>
      <c r="Q37" s="31"/>
    </row>
    <row r="38" spans="1:17" ht="15" customHeight="1">
      <c r="A38" s="22" t="s">
        <v>67</v>
      </c>
      <c r="B38" s="23" t="s">
        <v>68</v>
      </c>
      <c r="C38" s="24"/>
      <c r="D38" s="25"/>
      <c r="E38" s="25"/>
      <c r="F38" s="25"/>
      <c r="G38" s="25"/>
      <c r="H38" s="35"/>
      <c r="I38" s="25"/>
      <c r="J38" s="26">
        <f>-(C38+D38+E38+F38+G38+I38)+(M38+L38+K38)</f>
        <v>0</v>
      </c>
      <c r="K38" s="31"/>
      <c r="L38" s="31"/>
      <c r="M38" s="31"/>
      <c r="N38" s="65"/>
      <c r="O38" s="31"/>
      <c r="P38" s="31"/>
      <c r="Q38" s="31"/>
    </row>
    <row r="39" spans="1:17" ht="15" customHeight="1">
      <c r="A39" s="22" t="s">
        <v>69</v>
      </c>
      <c r="B39" s="23" t="s">
        <v>70</v>
      </c>
      <c r="C39" s="24"/>
      <c r="D39" s="25"/>
      <c r="E39" s="25"/>
      <c r="F39" s="25"/>
      <c r="G39" s="25"/>
      <c r="H39" s="35"/>
      <c r="I39" s="25"/>
      <c r="J39" s="26">
        <f>-(C39+D39+E39+F39+G39+I39)+(M39+L39+K39)</f>
        <v>0</v>
      </c>
      <c r="K39" s="31"/>
      <c r="L39" s="31"/>
      <c r="M39" s="31"/>
      <c r="N39" s="65"/>
      <c r="O39" s="31"/>
      <c r="P39" s="31"/>
      <c r="Q39" s="31"/>
    </row>
    <row r="40" spans="1:17" ht="15" customHeight="1">
      <c r="A40" s="22" t="s">
        <v>71</v>
      </c>
      <c r="B40" s="23" t="s">
        <v>72</v>
      </c>
      <c r="C40" s="24">
        <v>212695.85</v>
      </c>
      <c r="D40" s="25">
        <v>0</v>
      </c>
      <c r="E40" s="25">
        <v>4.07</v>
      </c>
      <c r="F40" s="25">
        <v>0</v>
      </c>
      <c r="G40" s="25">
        <v>0</v>
      </c>
      <c r="H40" s="35"/>
      <c r="I40" s="25">
        <v>650133.71</v>
      </c>
      <c r="J40" s="26">
        <v>-11133.87</v>
      </c>
      <c r="K40" s="31">
        <v>0</v>
      </c>
      <c r="L40" s="31">
        <v>653787.61</v>
      </c>
      <c r="M40" s="31">
        <v>197912.14</v>
      </c>
      <c r="N40" s="65"/>
      <c r="O40" s="31">
        <v>0</v>
      </c>
      <c r="P40" s="31">
        <v>0</v>
      </c>
      <c r="Q40" s="31">
        <v>0</v>
      </c>
    </row>
    <row r="41" spans="1:17" ht="15" customHeight="1">
      <c r="A41" s="22" t="s">
        <v>73</v>
      </c>
      <c r="B41" s="23" t="s">
        <v>74</v>
      </c>
      <c r="C41" s="24">
        <v>29622.62</v>
      </c>
      <c r="D41" s="25">
        <v>0</v>
      </c>
      <c r="E41" s="25">
        <v>0</v>
      </c>
      <c r="F41" s="25">
        <v>0</v>
      </c>
      <c r="G41" s="25">
        <v>0</v>
      </c>
      <c r="H41" s="35"/>
      <c r="I41" s="25">
        <v>133.3</v>
      </c>
      <c r="J41" s="26">
        <v>-1516.72</v>
      </c>
      <c r="K41" s="31">
        <v>0</v>
      </c>
      <c r="L41" s="31">
        <v>946.83</v>
      </c>
      <c r="M41" s="31">
        <v>27292.36</v>
      </c>
      <c r="N41" s="65"/>
      <c r="O41" s="31">
        <v>0</v>
      </c>
      <c r="P41" s="31">
        <v>0</v>
      </c>
      <c r="Q41" s="31">
        <v>0</v>
      </c>
    </row>
    <row r="42" spans="1:17" ht="15" customHeight="1">
      <c r="A42" s="22" t="s">
        <v>75</v>
      </c>
      <c r="B42" s="23" t="s">
        <v>76</v>
      </c>
      <c r="C42" s="24">
        <v>0</v>
      </c>
      <c r="D42" s="25">
        <v>0</v>
      </c>
      <c r="E42" s="25">
        <v>0</v>
      </c>
      <c r="F42" s="25">
        <v>0</v>
      </c>
      <c r="G42" s="25">
        <v>0</v>
      </c>
      <c r="H42" s="35"/>
      <c r="I42" s="25">
        <v>145</v>
      </c>
      <c r="J42" s="26">
        <v>0</v>
      </c>
      <c r="K42" s="31">
        <v>0</v>
      </c>
      <c r="L42" s="31">
        <v>145</v>
      </c>
      <c r="M42" s="31">
        <v>0</v>
      </c>
      <c r="N42" s="65"/>
      <c r="O42" s="31">
        <v>0</v>
      </c>
      <c r="P42" s="31">
        <v>0</v>
      </c>
      <c r="Q42" s="31">
        <v>0</v>
      </c>
    </row>
    <row r="43" spans="1:17" ht="15" customHeight="1">
      <c r="A43" s="22" t="s">
        <v>77</v>
      </c>
      <c r="B43" s="23" t="s">
        <v>78</v>
      </c>
      <c r="C43" s="24">
        <v>907111.58</v>
      </c>
      <c r="D43" s="25">
        <v>35093.37</v>
      </c>
      <c r="E43" s="25">
        <v>161649.04</v>
      </c>
      <c r="F43" s="25">
        <v>44634</v>
      </c>
      <c r="G43" s="26">
        <v>0</v>
      </c>
      <c r="H43" s="35"/>
      <c r="I43" s="24">
        <v>9684899.1</v>
      </c>
      <c r="J43" s="26">
        <v>394085.71</v>
      </c>
      <c r="K43" s="31">
        <v>3998.32</v>
      </c>
      <c r="L43" s="31">
        <v>10247602.41</v>
      </c>
      <c r="M43" s="31">
        <v>975872.11</v>
      </c>
      <c r="N43" s="65"/>
      <c r="O43" s="31">
        <v>68.61</v>
      </c>
      <c r="P43" s="31">
        <v>3929.71</v>
      </c>
      <c r="Q43" s="31">
        <v>0</v>
      </c>
    </row>
    <row r="44" spans="1:17" ht="15" customHeight="1">
      <c r="A44" s="22" t="s">
        <v>79</v>
      </c>
      <c r="B44" s="23" t="s">
        <v>80</v>
      </c>
      <c r="C44" s="24">
        <v>516159.23</v>
      </c>
      <c r="D44" s="25">
        <v>0</v>
      </c>
      <c r="E44" s="25">
        <v>0</v>
      </c>
      <c r="F44" s="25">
        <v>0</v>
      </c>
      <c r="G44" s="25">
        <v>0</v>
      </c>
      <c r="H44" s="35"/>
      <c r="I44" s="25">
        <v>838768.33</v>
      </c>
      <c r="J44" s="26">
        <v>61403.03</v>
      </c>
      <c r="K44" s="31">
        <v>4118.35</v>
      </c>
      <c r="L44" s="31">
        <v>907800.78</v>
      </c>
      <c r="M44" s="31">
        <v>504411.49</v>
      </c>
      <c r="N44" s="65"/>
      <c r="O44" s="31">
        <v>0</v>
      </c>
      <c r="P44" s="31">
        <v>0</v>
      </c>
      <c r="Q44" s="31">
        <v>0</v>
      </c>
    </row>
    <row r="45" spans="1:17" ht="15" customHeight="1">
      <c r="A45" s="22" t="s">
        <v>81</v>
      </c>
      <c r="B45" s="23" t="s">
        <v>82</v>
      </c>
      <c r="C45" s="24">
        <v>315240.92</v>
      </c>
      <c r="D45" s="25">
        <v>0</v>
      </c>
      <c r="E45" s="25">
        <v>17447</v>
      </c>
      <c r="F45" s="25">
        <v>0</v>
      </c>
      <c r="G45" s="25">
        <v>0</v>
      </c>
      <c r="H45" s="35"/>
      <c r="I45" s="25">
        <v>706184.76</v>
      </c>
      <c r="J45" s="26">
        <v>26027.89</v>
      </c>
      <c r="K45" s="31">
        <v>85595.44</v>
      </c>
      <c r="L45" s="31">
        <v>595680.8</v>
      </c>
      <c r="M45" s="31">
        <v>383624.33</v>
      </c>
      <c r="N45" s="65"/>
      <c r="O45" s="31">
        <v>25752.4</v>
      </c>
      <c r="P45" s="31">
        <v>0</v>
      </c>
      <c r="Q45" s="31">
        <v>0</v>
      </c>
    </row>
    <row r="46" spans="1:17" ht="15" customHeight="1">
      <c r="A46" s="22" t="s">
        <v>83</v>
      </c>
      <c r="B46" s="23" t="s">
        <v>84</v>
      </c>
      <c r="C46" s="24">
        <v>172507.74</v>
      </c>
      <c r="D46" s="25">
        <v>0</v>
      </c>
      <c r="E46" s="25">
        <v>1662.82</v>
      </c>
      <c r="F46" s="25">
        <v>0</v>
      </c>
      <c r="G46" s="25">
        <v>0</v>
      </c>
      <c r="H46" s="35"/>
      <c r="I46" s="25">
        <v>685719.57</v>
      </c>
      <c r="J46" s="26">
        <v>66.74</v>
      </c>
      <c r="K46" s="31">
        <v>0</v>
      </c>
      <c r="L46" s="31">
        <v>663962.35</v>
      </c>
      <c r="M46" s="31">
        <v>195994.52</v>
      </c>
      <c r="N46" s="65"/>
      <c r="O46" s="31">
        <v>0</v>
      </c>
      <c r="P46" s="31">
        <v>0</v>
      </c>
      <c r="Q46" s="31">
        <v>0</v>
      </c>
    </row>
    <row r="47" spans="1:17" ht="15" customHeight="1">
      <c r="A47" s="22" t="s">
        <v>85</v>
      </c>
      <c r="B47" s="23" t="s">
        <v>86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35"/>
      <c r="I47" s="25">
        <v>265219.37</v>
      </c>
      <c r="J47" s="26">
        <v>0</v>
      </c>
      <c r="K47" s="31">
        <v>265219.37</v>
      </c>
      <c r="L47" s="31">
        <v>0</v>
      </c>
      <c r="M47" s="31">
        <v>0</v>
      </c>
      <c r="N47" s="65"/>
      <c r="O47" s="31">
        <v>0</v>
      </c>
      <c r="P47" s="31">
        <v>0</v>
      </c>
      <c r="Q47" s="31">
        <v>0</v>
      </c>
    </row>
    <row r="48" spans="1:17" ht="15" customHeight="1">
      <c r="A48" s="22" t="s">
        <v>87</v>
      </c>
      <c r="B48" s="23" t="s">
        <v>88</v>
      </c>
      <c r="C48" s="24">
        <v>81383.65</v>
      </c>
      <c r="D48" s="25">
        <v>3873.08</v>
      </c>
      <c r="E48" s="25">
        <v>7197.58</v>
      </c>
      <c r="F48" s="25">
        <v>0</v>
      </c>
      <c r="G48" s="25">
        <v>0</v>
      </c>
      <c r="H48" s="35"/>
      <c r="I48" s="25">
        <v>168307.57</v>
      </c>
      <c r="J48" s="26">
        <v>-2600.17</v>
      </c>
      <c r="K48" s="31">
        <v>15774</v>
      </c>
      <c r="L48" s="31">
        <v>187665.57</v>
      </c>
      <c r="M48" s="31">
        <v>54722.14</v>
      </c>
      <c r="N48" s="65"/>
      <c r="O48" s="31">
        <v>0</v>
      </c>
      <c r="P48" s="31">
        <v>0</v>
      </c>
      <c r="Q48" s="31">
        <v>0</v>
      </c>
    </row>
    <row r="49" spans="1:17" ht="15" customHeight="1">
      <c r="A49" s="22" t="s">
        <v>89</v>
      </c>
      <c r="B49" s="23" t="s">
        <v>90</v>
      </c>
      <c r="C49" s="24">
        <v>2495.79</v>
      </c>
      <c r="D49" s="25">
        <v>0</v>
      </c>
      <c r="E49" s="25">
        <v>0</v>
      </c>
      <c r="F49" s="25">
        <v>0</v>
      </c>
      <c r="G49" s="25">
        <v>0</v>
      </c>
      <c r="H49" s="35"/>
      <c r="I49" s="25">
        <v>13797.06</v>
      </c>
      <c r="J49" s="26">
        <v>-0.01</v>
      </c>
      <c r="K49" s="31">
        <v>0</v>
      </c>
      <c r="L49" s="31">
        <v>11636.5</v>
      </c>
      <c r="M49" s="31">
        <v>4656.34</v>
      </c>
      <c r="N49" s="65"/>
      <c r="O49" s="31">
        <v>0</v>
      </c>
      <c r="P49" s="31">
        <v>0</v>
      </c>
      <c r="Q49" s="31">
        <v>0</v>
      </c>
    </row>
    <row r="50" spans="1:17" ht="15" customHeight="1">
      <c r="A50" s="22" t="s">
        <v>91</v>
      </c>
      <c r="B50" s="23" t="s">
        <v>92</v>
      </c>
      <c r="C50" s="24">
        <v>13672.1</v>
      </c>
      <c r="D50" s="25">
        <v>0</v>
      </c>
      <c r="E50" s="25">
        <v>0</v>
      </c>
      <c r="F50" s="25">
        <v>0</v>
      </c>
      <c r="G50" s="25">
        <v>0</v>
      </c>
      <c r="H50" s="35"/>
      <c r="I50" s="25">
        <v>141422.31</v>
      </c>
      <c r="J50" s="26">
        <v>0.01</v>
      </c>
      <c r="K50" s="31">
        <v>0</v>
      </c>
      <c r="L50" s="31">
        <v>143096.91</v>
      </c>
      <c r="M50" s="31">
        <v>11997.5</v>
      </c>
      <c r="N50" s="65"/>
      <c r="O50" s="31">
        <v>0</v>
      </c>
      <c r="P50" s="31">
        <v>0</v>
      </c>
      <c r="Q50" s="31">
        <v>0</v>
      </c>
    </row>
    <row r="51" spans="1:17" ht="15" customHeight="1">
      <c r="A51" s="22" t="s">
        <v>93</v>
      </c>
      <c r="B51" s="23" t="s">
        <v>94</v>
      </c>
      <c r="C51" s="24">
        <v>16998.15</v>
      </c>
      <c r="D51" s="25">
        <v>0</v>
      </c>
      <c r="E51" s="25">
        <v>0</v>
      </c>
      <c r="F51" s="25">
        <v>0</v>
      </c>
      <c r="G51" s="25">
        <v>0</v>
      </c>
      <c r="H51" s="35"/>
      <c r="I51" s="25">
        <v>45841.63</v>
      </c>
      <c r="J51" s="26">
        <v>-1759</v>
      </c>
      <c r="K51" s="31">
        <v>0</v>
      </c>
      <c r="L51" s="31">
        <v>44423.38</v>
      </c>
      <c r="M51" s="31">
        <v>16657.39</v>
      </c>
      <c r="N51" s="65"/>
      <c r="O51" s="31">
        <v>0</v>
      </c>
      <c r="P51" s="31">
        <v>0</v>
      </c>
      <c r="Q51" s="31">
        <v>0</v>
      </c>
    </row>
    <row r="52" spans="1:17" ht="15" customHeight="1">
      <c r="A52" s="22" t="s">
        <v>95</v>
      </c>
      <c r="B52" s="23" t="s">
        <v>96</v>
      </c>
      <c r="C52" s="24"/>
      <c r="D52" s="25"/>
      <c r="E52" s="25"/>
      <c r="F52" s="25"/>
      <c r="G52" s="25"/>
      <c r="H52" s="35"/>
      <c r="I52" s="25"/>
      <c r="J52" s="26">
        <f>-(C52+D52+E52+F52+G52+I52)+(M52+L52+K52)</f>
        <v>0</v>
      </c>
      <c r="K52" s="31"/>
      <c r="L52" s="31"/>
      <c r="M52" s="31"/>
      <c r="N52" s="65"/>
      <c r="O52" s="31"/>
      <c r="P52" s="31"/>
      <c r="Q52" s="31"/>
    </row>
    <row r="53" spans="1:17" ht="15" customHeight="1">
      <c r="A53" s="22" t="s">
        <v>97</v>
      </c>
      <c r="B53" s="23" t="s">
        <v>98</v>
      </c>
      <c r="C53" s="66">
        <v>23821.18</v>
      </c>
      <c r="D53" s="67">
        <v>0</v>
      </c>
      <c r="E53" s="67">
        <v>8151.31</v>
      </c>
      <c r="F53" s="67">
        <v>0</v>
      </c>
      <c r="G53" s="67">
        <v>0</v>
      </c>
      <c r="H53" s="35"/>
      <c r="I53" s="67">
        <v>149296.93</v>
      </c>
      <c r="J53" s="68">
        <v>0</v>
      </c>
      <c r="K53" s="31">
        <v>590.42</v>
      </c>
      <c r="L53" s="31">
        <v>162627.86</v>
      </c>
      <c r="M53" s="31">
        <v>18051.15</v>
      </c>
      <c r="N53" s="65"/>
      <c r="O53" s="31">
        <v>0</v>
      </c>
      <c r="P53" s="31">
        <v>0</v>
      </c>
      <c r="Q53" s="31">
        <v>0</v>
      </c>
    </row>
    <row r="54" spans="1:17" ht="15.75" customHeight="1" thickBot="1">
      <c r="A54" s="38" t="s">
        <v>99</v>
      </c>
      <c r="B54" s="23" t="s">
        <v>100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41"/>
      <c r="I54" s="71">
        <v>160066.59</v>
      </c>
      <c r="J54" s="72">
        <v>0</v>
      </c>
      <c r="K54" s="43">
        <v>160066.59</v>
      </c>
      <c r="L54" s="43">
        <v>0</v>
      </c>
      <c r="M54" s="43">
        <v>0</v>
      </c>
      <c r="N54" s="65"/>
      <c r="O54" s="73">
        <v>0</v>
      </c>
      <c r="P54" s="74">
        <v>0</v>
      </c>
      <c r="Q54" s="75">
        <v>0</v>
      </c>
    </row>
    <row r="55" spans="1:17" ht="16.5" customHeight="1" thickBot="1" thickTop="1">
      <c r="A55" s="76"/>
      <c r="B55" s="49" t="s">
        <v>53</v>
      </c>
      <c r="C55" s="77">
        <f aca="true" t="shared" si="1" ref="C55:M55">SUM(C29:C54)</f>
        <v>5577568.260000001</v>
      </c>
      <c r="D55" s="78">
        <f t="shared" si="1"/>
        <v>296619.34</v>
      </c>
      <c r="E55" s="78">
        <f t="shared" si="1"/>
        <v>313252.25000000006</v>
      </c>
      <c r="F55" s="78">
        <f t="shared" si="1"/>
        <v>50677.1</v>
      </c>
      <c r="G55" s="78">
        <f t="shared" si="1"/>
        <v>0</v>
      </c>
      <c r="H55" s="78">
        <f t="shared" si="1"/>
        <v>0</v>
      </c>
      <c r="I55" s="78">
        <f t="shared" si="1"/>
        <v>22578144.949999996</v>
      </c>
      <c r="J55" s="79">
        <f t="shared" si="1"/>
        <v>1.2369127944111824E-10</v>
      </c>
      <c r="K55" s="80">
        <f t="shared" si="1"/>
        <v>1795164.53</v>
      </c>
      <c r="L55" s="80">
        <f t="shared" si="1"/>
        <v>21019720.220000003</v>
      </c>
      <c r="M55" s="80">
        <f t="shared" si="1"/>
        <v>6001377.159999999</v>
      </c>
      <c r="N55" s="81"/>
      <c r="O55" s="82">
        <f>SUM(O29:O54)</f>
        <v>112967.5</v>
      </c>
      <c r="P55" s="51">
        <f>SUM(P29:P54)</f>
        <v>484531.57</v>
      </c>
      <c r="Q55" s="53">
        <f>SUM(Q29:Q54)</f>
        <v>12140.55</v>
      </c>
    </row>
    <row r="56" spans="2:15" ht="15.75" customHeight="1" thickTop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6" ht="15" customHeight="1">
      <c r="A57" s="65" t="s">
        <v>101</v>
      </c>
      <c r="B57" s="65"/>
      <c r="C57" s="83"/>
      <c r="D57" s="65" t="s">
        <v>102</v>
      </c>
      <c r="E57" s="84"/>
      <c r="F57" s="65"/>
      <c r="G57" s="65" t="s">
        <v>103</v>
      </c>
      <c r="H57" s="65"/>
      <c r="I57" s="65"/>
      <c r="J57" s="65" t="s">
        <v>104</v>
      </c>
      <c r="K57" s="84">
        <v>0</v>
      </c>
      <c r="L57" s="83"/>
      <c r="M57" s="83"/>
      <c r="N57" s="83"/>
      <c r="O57" s="83"/>
      <c r="P57" s="83"/>
    </row>
    <row r="58" spans="1:17" ht="15" customHeight="1">
      <c r="A58" s="65" t="s">
        <v>105</v>
      </c>
      <c r="B58" s="65"/>
      <c r="C58" s="83"/>
      <c r="D58" s="65" t="s">
        <v>102</v>
      </c>
      <c r="E58" s="84">
        <v>0</v>
      </c>
      <c r="F58" s="65"/>
      <c r="G58" s="65"/>
      <c r="H58" s="65"/>
      <c r="I58" s="65"/>
      <c r="J58" s="65"/>
      <c r="K58" s="65"/>
      <c r="L58" s="83"/>
      <c r="M58" s="83"/>
      <c r="N58" s="83"/>
      <c r="O58" s="83"/>
      <c r="P58" s="83"/>
      <c r="Q58" s="83"/>
    </row>
    <row r="59" spans="1:17" ht="15" customHeight="1">
      <c r="A59" s="65" t="s">
        <v>106</v>
      </c>
      <c r="B59" s="65"/>
      <c r="C59" s="83"/>
      <c r="D59" s="65" t="s">
        <v>102</v>
      </c>
      <c r="E59" s="84">
        <v>0</v>
      </c>
      <c r="F59" s="65"/>
      <c r="G59" s="65" t="s">
        <v>107</v>
      </c>
      <c r="H59" s="65"/>
      <c r="I59" s="65"/>
      <c r="J59" s="65" t="s">
        <v>104</v>
      </c>
      <c r="K59" s="84">
        <v>0</v>
      </c>
      <c r="L59" s="83"/>
      <c r="M59" s="83"/>
      <c r="N59" s="83"/>
      <c r="O59" s="83"/>
      <c r="P59" s="83"/>
      <c r="Q59" s="83"/>
    </row>
    <row r="60" spans="2:17" ht="1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sheetProtection/>
  <mergeCells count="14">
    <mergeCell ref="B1:D1"/>
    <mergeCell ref="E1:K1"/>
    <mergeCell ref="P1:Q1"/>
    <mergeCell ref="B2:D2"/>
    <mergeCell ref="B3:D3"/>
    <mergeCell ref="E4:K4"/>
    <mergeCell ref="B10:D10"/>
    <mergeCell ref="B28:D28"/>
    <mergeCell ref="B5:D5"/>
    <mergeCell ref="E5:K5"/>
    <mergeCell ref="L6:Q6"/>
    <mergeCell ref="L7:Q7"/>
    <mergeCell ref="L8:Q8"/>
    <mergeCell ref="L9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Carla Propersi</cp:lastModifiedBy>
  <cp:lastPrinted>2023-02-27T10:40:03Z</cp:lastPrinted>
  <dcterms:created xsi:type="dcterms:W3CDTF">2014-06-24T11:08:27Z</dcterms:created>
  <dcterms:modified xsi:type="dcterms:W3CDTF">2023-02-27T10:40:31Z</dcterms:modified>
  <cp:category/>
  <cp:version/>
  <cp:contentType/>
  <cp:contentStatus/>
</cp:coreProperties>
</file>