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<sst xmlns="http://schemas.openxmlformats.org/spreadsheetml/2006/main" count="242" uniqueCount="112">
  <si>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</si>
  <si>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</si>
  <si>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</si>
  <si>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</si>
  <si>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</si>
  <si>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febbraio 2022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</si>
  <si>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</si>
  <si>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</si>
  <si>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</si>
  <si>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</si>
  <si>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</si>
  <si>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</si>
  <si>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</si>
  <si>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</si>
  <si>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</si>
  <si>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</si>
  <si>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</si>
  <si>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</si>
  <si>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</si>
  <si>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</si>
  <si>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</si>
  <si>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</si>
  <si>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</si>
  <si>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</si>
  <si>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</si>
  <si>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</si>
  <si>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</si>
  <si>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</si>
  <si>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</si>
  <si>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</si>
  <si>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</si>
  <si>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</si>
  <si>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</si>
  <si>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</si>
  <si>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</si>
  <si>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</si>
  <si>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</si>
  <si>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</si>
  <si>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</si>
  <si>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</si>
  <si>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</si>
  <si>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</si>
  <si>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</si>
  <si>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</si>
  <si>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</si>
  <si>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</si>
  <si>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</si>
  <si>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</si>
  <si>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</si>
  <si>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</si>
  <si>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</si>
  <si>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</si>
  <si>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</si>
  <si>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</si>
  <si>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</si>
  <si>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</si>
  <si>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</si>
  <si>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</si>
  <si>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</si>
  <si>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</si>
  <si>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</si>
  <si>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</si>
  <si>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</si>
  <si>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</si>
  <si>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</si>
  <si>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</si>
  <si>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</si>
  <si>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</si>
  <si>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</si>
  <si>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</si>
  <si>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</si>
  <si>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</si>
  <si>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</si>
  <si>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</si>
  <si>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</si>
  <si>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</si>
  <si>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</si>
  <si>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</si>
  <si>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</si>
  <si>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</si>
  <si>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</si>
  <si>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</si>
  <si>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</si>
  <si>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</si>
  <si>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</si>
  <si>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</si>
  <si>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</si>
  <si>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</si>
  <si>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</si>
  <si>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</si>
  <si>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</si>
  <si>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</si>
  <si>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</si>
  <si>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</si>
  <si>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</si>
  <si>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</si>
  <si>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</si>
  <si>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</si>
  <si>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</si>
  <si>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</si>
  <si>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</si>
  <si>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</si>
  <si>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</si>
  <si>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</si>
  <si>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</si>
  <si>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</si>
  <si>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</si>
  <si>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</si>
  <si>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gennaio-febbraio 2022</t>
  </si>
  <si>
    <t>Ministero dell'Ambiente e della Sicurezza Energetica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</si>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</sst>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5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34" borderId="20" xfId="0" applyNumberFormat="1" applyFont="1" applyFill="1" applyBorder="1" applyAlignment="1" applyProtection="1">
      <alignment/>
      <protection/>
    </xf>
    <xf numFmtId="4" fontId="9" fillId="34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9" fillId="34" borderId="27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8" xfId="0" applyNumberFormat="1" applyFont="1" applyFill="1" applyBorder="1" applyAlignment="1" applyProtection="1">
      <alignment/>
      <protection/>
    </xf>
    <xf numFmtId="4" fontId="8" fillId="33" borderId="29" xfId="0" applyNumberFormat="1" applyFont="1" applyFill="1" applyBorder="1" applyAlignment="1" applyProtection="1">
      <alignment horizontal="left" vertical="center"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34" borderId="32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5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/>
    </xf>
    <xf numFmtId="4" fontId="9" fillId="0" borderId="37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4" fontId="5" fillId="33" borderId="39" xfId="0" applyNumberFormat="1" applyFont="1" applyFill="1" applyBorder="1" applyAlignment="1" applyProtection="1">
      <alignment horizontal="center" vertical="center"/>
      <protection/>
    </xf>
    <xf numFmtId="4" fontId="5" fillId="33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0" fillId="0" borderId="43" xfId="0" applyNumberFormat="1" applyFont="1" applyFill="1" applyBorder="1" applyAlignment="1" applyProtection="1">
      <alignment/>
      <protection/>
    </xf>
    <xf numFmtId="4" fontId="10" fillId="0" borderId="4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0" fillId="0" borderId="45" xfId="0" applyNumberFormat="1" applyFont="1" applyFill="1" applyBorder="1" applyAlignment="1" applyProtection="1">
      <alignment/>
      <protection/>
    </xf>
    <xf numFmtId="4" fontId="10" fillId="0" borderId="46" xfId="0" applyNumberFormat="1" applyFont="1" applyFill="1" applyBorder="1" applyAlignment="1" applyProtection="1">
      <alignment/>
      <protection/>
    </xf>
    <xf numFmtId="4" fontId="10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8" xfId="0" applyNumberFormat="1" applyFont="1" applyFill="1" applyBorder="1" applyAlignment="1" applyProtection="1">
      <alignment/>
      <protection/>
    </xf>
    <xf numFmtId="4" fontId="9" fillId="0" borderId="49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51" xfId="0" applyNumberFormat="1" applyFont="1" applyFill="1" applyBorder="1" applyAlignment="1" applyProtection="1">
      <alignment/>
      <protection/>
    </xf>
    <xf numFmtId="4" fontId="9" fillId="0" borderId="52" xfId="0" applyNumberFormat="1" applyFont="1" applyFill="1" applyBorder="1" applyAlignment="1" applyProtection="1">
      <alignment/>
      <protection/>
    </xf>
    <xf numFmtId="4" fontId="9" fillId="0" borderId="53" xfId="0" applyNumberFormat="1" applyFont="1" applyFill="1" applyBorder="1" applyAlignment="1" applyProtection="1">
      <alignment/>
      <protection/>
    </xf>
    <xf numFmtId="4" fontId="9" fillId="34" borderId="54" xfId="0" applyNumberFormat="1" applyFont="1" applyFill="1" applyBorder="1" applyAlignment="1" applyProtection="1">
      <alignment/>
      <protection/>
    </xf>
    <xf numFmtId="4" fontId="9" fillId="34" borderId="55" xfId="0" applyNumberFormat="1" applyFont="1" applyFill="1" applyBorder="1" applyAlignment="1" applyProtection="1">
      <alignment/>
      <protection/>
    </xf>
    <xf numFmtId="4" fontId="9" fillId="0" borderId="55" xfId="0" applyNumberFormat="1" applyFont="1" applyFill="1" applyBorder="1" applyAlignment="1" applyProtection="1">
      <alignment/>
      <protection/>
    </xf>
    <xf numFmtId="4" fontId="9" fillId="34" borderId="56" xfId="0" applyNumberFormat="1" applyFont="1" applyFill="1" applyBorder="1" applyAlignment="1" applyProtection="1">
      <alignment/>
      <protection/>
    </xf>
    <xf numFmtId="4" fontId="9" fillId="0" borderId="57" xfId="0" applyNumberFormat="1" applyFont="1" applyFill="1" applyBorder="1" applyAlignment="1" applyProtection="1">
      <alignment/>
      <protection/>
    </xf>
    <xf numFmtId="4" fontId="9" fillId="0" borderId="58" xfId="0" applyNumberFormat="1" applyFont="1" applyFill="1" applyBorder="1" applyAlignment="1" applyProtection="1">
      <alignment/>
      <protection/>
    </xf>
    <xf numFmtId="4" fontId="9" fillId="0" borderId="59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10" fillId="0" borderId="60" xfId="0" applyNumberFormat="1" applyFont="1" applyFill="1" applyBorder="1" applyAlignment="1" applyProtection="1">
      <alignment/>
      <protection/>
    </xf>
    <xf numFmtId="4" fontId="10" fillId="0" borderId="61" xfId="0" applyNumberFormat="1" applyFont="1" applyFill="1" applyBorder="1" applyAlignment="1" applyProtection="1">
      <alignment/>
      <protection/>
    </xf>
    <xf numFmtId="4" fontId="10" fillId="0" borderId="62" xfId="0" applyNumberFormat="1" applyFont="1" applyFill="1" applyBorder="1" applyAlignment="1" applyProtection="1">
      <alignment/>
      <protection/>
    </xf>
    <xf numFmtId="4" fontId="10" fillId="0" borderId="63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64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4" fillId="34" borderId="66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710937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28125" style="4" customWidth="1"/>
    <col min="13" max="13" width="11.421875" style="4" customWidth="1"/>
    <col min="14" max="14" width="2.28125" style="4" customWidth="1"/>
    <col min="15" max="16" width="9.7109375" style="4" customWidth="1"/>
    <col min="17" max="17" width="12.28125" style="4" customWidth="1"/>
    <col min="18" max="18" width="8.7109375" style="4" customWidth="1"/>
    <col min="19" max="19" width="9.28125" style="4" customWidth="1"/>
    <col min="20" max="20" width="8.7109375" style="4" customWidth="1"/>
    <col min="21" max="16384" width="9.28125" style="4" customWidth="1"/>
  </cols>
  <sheetData>
    <row r="1" spans="1:17" ht="15" customHeight="1">
      <c r="A1" s="2"/>
      <c r="B1" s="78" t="s">
        <v>109</v>
      </c>
      <c r="C1" s="78"/>
      <c r="D1" s="78"/>
      <c r="E1" s="78" t="s">
        <v>0</v>
      </c>
      <c r="F1" s="78"/>
      <c r="G1" s="78"/>
      <c r="H1" s="78"/>
      <c r="I1" s="78"/>
      <c r="J1" s="78"/>
      <c r="K1" s="78"/>
      <c r="L1" s="2"/>
      <c r="M1" s="2"/>
      <c r="N1" s="2"/>
      <c r="O1" s="3"/>
      <c r="P1" s="78" t="s">
        <v>1</v>
      </c>
      <c r="Q1" s="78"/>
    </row>
    <row r="2" spans="1:17" ht="27" customHeight="1">
      <c r="A2" s="2"/>
      <c r="B2" s="78" t="s">
        <v>110</v>
      </c>
      <c r="C2" s="78"/>
      <c r="D2" s="78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</row>
    <row r="3" spans="1:17" ht="15" customHeight="1">
      <c r="A3" s="2"/>
      <c r="B3" s="82"/>
      <c r="C3" s="82"/>
      <c r="D3" s="82"/>
      <c r="E3" s="3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" customHeight="1">
      <c r="A4" s="2"/>
      <c r="B4" s="2"/>
      <c r="C4" s="2"/>
      <c r="D4" s="2"/>
      <c r="E4" s="78" t="s">
        <v>2</v>
      </c>
      <c r="F4" s="78"/>
      <c r="G4" s="78"/>
      <c r="H4" s="78"/>
      <c r="I4" s="78"/>
      <c r="J4" s="78"/>
      <c r="K4" s="78"/>
      <c r="L4" s="2"/>
      <c r="M4" s="2"/>
      <c r="N4" s="2"/>
      <c r="O4" s="2"/>
      <c r="P4" s="2"/>
      <c r="Q4" s="2"/>
    </row>
    <row r="5" spans="1:17" ht="13.5" customHeight="1">
      <c r="A5" s="2"/>
      <c r="B5" s="80" t="s">
        <v>111</v>
      </c>
      <c r="C5" s="80"/>
      <c r="D5" s="80"/>
      <c r="E5" s="78" t="s">
        <v>3</v>
      </c>
      <c r="F5" s="78"/>
      <c r="G5" s="78"/>
      <c r="H5" s="78"/>
      <c r="I5" s="78"/>
      <c r="J5" s="78"/>
      <c r="K5" s="78"/>
      <c r="L5" s="2"/>
      <c r="M5" s="2"/>
      <c r="N5" s="2"/>
      <c r="O5" s="2"/>
      <c r="P5" s="2"/>
      <c r="Q5" s="2"/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81" t="s">
        <v>4</v>
      </c>
      <c r="M6" s="81"/>
      <c r="N6" s="81"/>
      <c r="O6" s="81"/>
      <c r="P6" s="81"/>
      <c r="Q6" s="81"/>
    </row>
    <row r="7" spans="1:1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1" t="s">
        <v>5</v>
      </c>
      <c r="M7" s="81"/>
      <c r="N7" s="81"/>
      <c r="O7" s="81"/>
      <c r="P7" s="81"/>
      <c r="Q7" s="81"/>
    </row>
    <row r="8" spans="1:17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1"/>
      <c r="M8" s="81"/>
      <c r="N8" s="81"/>
      <c r="O8" s="81"/>
      <c r="P8" s="81"/>
      <c r="Q8" s="81"/>
    </row>
    <row r="9" spans="1:17" ht="1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6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1" t="s">
        <v>17</v>
      </c>
      <c r="L11" s="12" t="s">
        <v>18</v>
      </c>
      <c r="M11" s="13" t="s">
        <v>19</v>
      </c>
      <c r="N11" s="9"/>
      <c r="O11" s="14" t="s">
        <v>20</v>
      </c>
      <c r="P11" s="12" t="s">
        <v>21</v>
      </c>
      <c r="Q11" s="15" t="s">
        <v>22</v>
      </c>
    </row>
    <row r="12" spans="1:19" ht="15" customHeight="1">
      <c r="A12" s="16" t="s">
        <v>23</v>
      </c>
      <c r="B12" s="17" t="s">
        <v>24</v>
      </c>
      <c r="C12" s="18">
        <v>314416.15</v>
      </c>
      <c r="D12" s="19">
        <v>0</v>
      </c>
      <c r="E12" s="20">
        <v>165580.48</v>
      </c>
      <c r="F12" s="21">
        <v>181361.92</v>
      </c>
      <c r="G12" s="18">
        <v>0</v>
      </c>
      <c r="H12" s="22">
        <v>277846.8</v>
      </c>
      <c r="I12" s="23"/>
      <c r="J12" s="24"/>
      <c r="K12" s="20">
        <v>0</v>
      </c>
      <c r="L12" s="25">
        <v>142176.81</v>
      </c>
      <c r="M12" s="26">
        <v>241334.93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25</v>
      </c>
      <c r="B13" s="17" t="s">
        <v>26</v>
      </c>
      <c r="C13" s="18">
        <v>2345574.81</v>
      </c>
      <c r="D13" s="19">
        <v>4254032.85</v>
      </c>
      <c r="E13" s="19">
        <v>0</v>
      </c>
      <c r="F13" s="22">
        <v>0</v>
      </c>
      <c r="G13" s="19">
        <v>0</v>
      </c>
      <c r="H13" s="19">
        <v>3948951.83</v>
      </c>
      <c r="I13" s="29"/>
      <c r="J13" s="29"/>
      <c r="K13" s="20">
        <v>0</v>
      </c>
      <c r="L13" s="25">
        <v>1329.13</v>
      </c>
      <c r="M13" s="26">
        <v>2649326.7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27</v>
      </c>
      <c r="B14" s="17" t="s">
        <v>28</v>
      </c>
      <c r="C14" s="18">
        <v>92130.29</v>
      </c>
      <c r="D14" s="19">
        <v>61596.89</v>
      </c>
      <c r="E14" s="19">
        <v>90</v>
      </c>
      <c r="F14" s="19">
        <v>99839.89</v>
      </c>
      <c r="G14" s="19">
        <v>114823.39</v>
      </c>
      <c r="H14" s="19">
        <v>255636.3</v>
      </c>
      <c r="I14" s="29"/>
      <c r="J14" s="29"/>
      <c r="K14" s="20">
        <v>0</v>
      </c>
      <c r="L14" s="25">
        <v>38607.39</v>
      </c>
      <c r="M14" s="26">
        <v>74236.75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29</v>
      </c>
      <c r="B15" s="17" t="s">
        <v>30</v>
      </c>
      <c r="C15" s="18">
        <v>123991.35</v>
      </c>
      <c r="D15" s="19">
        <v>149035.33</v>
      </c>
      <c r="E15" s="19">
        <v>76833.36</v>
      </c>
      <c r="F15" s="19">
        <v>106043.31</v>
      </c>
      <c r="G15" s="19">
        <v>0</v>
      </c>
      <c r="H15" s="19">
        <v>334000.55</v>
      </c>
      <c r="I15" s="29"/>
      <c r="J15" s="29"/>
      <c r="K15" s="20">
        <v>0</v>
      </c>
      <c r="L15" s="25">
        <v>13367.52</v>
      </c>
      <c r="M15" s="26">
        <v>108535.28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31</v>
      </c>
      <c r="B16" s="17" t="s">
        <v>32</v>
      </c>
      <c r="C16" s="18">
        <v>107343.34</v>
      </c>
      <c r="D16" s="19">
        <v>95438.22</v>
      </c>
      <c r="E16" s="19">
        <v>880.87</v>
      </c>
      <c r="F16" s="19">
        <v>11950.89</v>
      </c>
      <c r="G16" s="19">
        <v>0</v>
      </c>
      <c r="H16" s="19">
        <v>112136.43</v>
      </c>
      <c r="I16" s="29"/>
      <c r="J16" s="29"/>
      <c r="K16" s="20">
        <v>0</v>
      </c>
      <c r="L16" s="25">
        <v>81.75</v>
      </c>
      <c r="M16" s="26">
        <v>103395.14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33</v>
      </c>
      <c r="B17" s="17" t="s">
        <v>34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35</v>
      </c>
      <c r="B18" s="17" t="s">
        <v>36</v>
      </c>
      <c r="C18" s="18">
        <v>3728.66</v>
      </c>
      <c r="D18" s="19">
        <v>424.96</v>
      </c>
      <c r="E18" s="19">
        <v>1497.59</v>
      </c>
      <c r="F18" s="19">
        <v>0</v>
      </c>
      <c r="G18" s="19">
        <v>0</v>
      </c>
      <c r="H18" s="19">
        <v>1935.5</v>
      </c>
      <c r="I18" s="29"/>
      <c r="J18" s="29"/>
      <c r="K18" s="20">
        <v>0</v>
      </c>
      <c r="L18" s="25">
        <v>0</v>
      </c>
      <c r="M18" s="26">
        <v>3715.72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37</v>
      </c>
      <c r="B19" s="17" t="s">
        <v>38</v>
      </c>
      <c r="C19" s="18">
        <v>28813.35</v>
      </c>
      <c r="D19" s="19">
        <v>14591.34</v>
      </c>
      <c r="E19" s="19">
        <v>39365.44</v>
      </c>
      <c r="F19" s="19">
        <v>2338</v>
      </c>
      <c r="G19" s="19">
        <v>0</v>
      </c>
      <c r="H19" s="19">
        <v>42030.72</v>
      </c>
      <c r="I19" s="29"/>
      <c r="J19" s="29"/>
      <c r="K19" s="20">
        <v>0</v>
      </c>
      <c r="L19" s="25">
        <v>0.27</v>
      </c>
      <c r="M19" s="26">
        <v>43077.16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39</v>
      </c>
      <c r="B20" s="17" t="s">
        <v>40</v>
      </c>
      <c r="C20" s="18">
        <v>2513</v>
      </c>
      <c r="D20" s="19">
        <v>2724.62</v>
      </c>
      <c r="E20" s="19">
        <v>0</v>
      </c>
      <c r="F20" s="19">
        <v>0</v>
      </c>
      <c r="G20" s="19">
        <v>0</v>
      </c>
      <c r="H20" s="19">
        <v>3118.62</v>
      </c>
      <c r="I20" s="29"/>
      <c r="J20" s="29"/>
      <c r="K20" s="20">
        <v>0</v>
      </c>
      <c r="L20" s="25">
        <v>0</v>
      </c>
      <c r="M20" s="26">
        <v>2119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41</v>
      </c>
      <c r="B21" s="17" t="s">
        <v>42</v>
      </c>
      <c r="C21" s="18">
        <v>10633.44</v>
      </c>
      <c r="D21" s="19">
        <v>0</v>
      </c>
      <c r="E21" s="19">
        <v>13265.39</v>
      </c>
      <c r="F21" s="19">
        <v>0</v>
      </c>
      <c r="G21" s="19">
        <v>0</v>
      </c>
      <c r="H21" s="19">
        <v>10489.08</v>
      </c>
      <c r="I21" s="29"/>
      <c r="J21" s="29"/>
      <c r="K21" s="20">
        <v>0</v>
      </c>
      <c r="L21" s="25">
        <v>0</v>
      </c>
      <c r="M21" s="26">
        <v>13409.75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43</v>
      </c>
      <c r="B22" s="17" t="s">
        <v>44</v>
      </c>
      <c r="C22" s="18"/>
      <c r="D22" s="19"/>
      <c r="E22" s="19"/>
      <c r="F22" s="19"/>
      <c r="G22" s="19"/>
      <c r="H22" s="19"/>
      <c r="I22" s="29"/>
      <c r="J22" s="29"/>
      <c r="K22" s="20">
        <f>(C22+D22+E22+F22+G22)-(H22+L22+M22)</f>
        <v>0</v>
      </c>
      <c r="L22" s="25"/>
      <c r="M22" s="26"/>
      <c r="N22" s="30"/>
      <c r="O22" s="25"/>
      <c r="P22" s="25"/>
      <c r="Q22" s="25"/>
    </row>
    <row r="23" spans="1:17" ht="15" customHeight="1">
      <c r="A23" s="16" t="s">
        <v>45</v>
      </c>
      <c r="B23" s="17" t="s">
        <v>46</v>
      </c>
      <c r="C23" s="18">
        <v>109053.71</v>
      </c>
      <c r="D23" s="19">
        <v>18999.6</v>
      </c>
      <c r="E23" s="19">
        <v>778</v>
      </c>
      <c r="F23" s="19">
        <v>0</v>
      </c>
      <c r="G23" s="19">
        <v>0</v>
      </c>
      <c r="H23" s="19">
        <v>21299.36</v>
      </c>
      <c r="I23" s="29"/>
      <c r="J23" s="29"/>
      <c r="K23" s="20">
        <v>0</v>
      </c>
      <c r="L23" s="25">
        <v>0</v>
      </c>
      <c r="M23" s="26">
        <v>107531.95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47</v>
      </c>
      <c r="B24" s="17" t="s">
        <v>48</v>
      </c>
      <c r="C24" s="18">
        <v>9014.85</v>
      </c>
      <c r="D24" s="19">
        <v>0</v>
      </c>
      <c r="E24" s="19">
        <v>2088.26</v>
      </c>
      <c r="F24" s="19">
        <v>0</v>
      </c>
      <c r="G24" s="19">
        <v>0</v>
      </c>
      <c r="H24" s="19">
        <v>5491.76</v>
      </c>
      <c r="I24" s="29"/>
      <c r="J24" s="29"/>
      <c r="K24" s="20">
        <v>0</v>
      </c>
      <c r="L24" s="25">
        <v>0</v>
      </c>
      <c r="M24" s="26">
        <v>5611.35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49</v>
      </c>
      <c r="B25" s="17" t="s">
        <v>50</v>
      </c>
      <c r="C25" s="18">
        <v>1870.81</v>
      </c>
      <c r="D25" s="19">
        <v>0</v>
      </c>
      <c r="E25" s="19">
        <v>0</v>
      </c>
      <c r="F25" s="19">
        <v>0</v>
      </c>
      <c r="G25" s="19">
        <v>0</v>
      </c>
      <c r="H25" s="19">
        <v>384.62</v>
      </c>
      <c r="I25" s="29"/>
      <c r="J25" s="29"/>
      <c r="K25" s="20">
        <v>0</v>
      </c>
      <c r="L25" s="25">
        <v>0</v>
      </c>
      <c r="M25" s="31">
        <v>1486.2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51</v>
      </c>
      <c r="B26" s="17" t="s">
        <v>52</v>
      </c>
      <c r="C26" s="33">
        <v>0</v>
      </c>
      <c r="D26" s="34">
        <v>0</v>
      </c>
      <c r="E26" s="34">
        <v>50710.43</v>
      </c>
      <c r="F26" s="34">
        <v>605.03</v>
      </c>
      <c r="G26" s="34">
        <v>0</v>
      </c>
      <c r="H26" s="34">
        <v>0</v>
      </c>
      <c r="I26" s="35"/>
      <c r="J26" s="35"/>
      <c r="K26" s="36">
        <v>51315.46</v>
      </c>
      <c r="L26" s="37">
        <v>0</v>
      </c>
      <c r="M26" s="38">
        <v>0</v>
      </c>
      <c r="N26" s="39"/>
      <c r="O26" s="40">
        <v>5202.72</v>
      </c>
      <c r="P26" s="40">
        <v>2747.39</v>
      </c>
      <c r="Q26" s="41">
        <v>0</v>
      </c>
    </row>
    <row r="27" spans="1:17" ht="16.5" customHeight="1" thickBot="1" thickTop="1">
      <c r="A27" s="42"/>
      <c r="B27" s="43" t="s">
        <v>53</v>
      </c>
      <c r="C27" s="44">
        <f aca="true" t="shared" si="0" ref="C27:M27">SUM(C12:C26)</f>
        <v>3149083.7600000002</v>
      </c>
      <c r="D27" s="45">
        <f t="shared" si="0"/>
        <v>4596843.809999999</v>
      </c>
      <c r="E27" s="45">
        <f t="shared" si="0"/>
        <v>351089.82</v>
      </c>
      <c r="F27" s="45">
        <f t="shared" si="0"/>
        <v>402139.04000000004</v>
      </c>
      <c r="G27" s="45">
        <f t="shared" si="0"/>
        <v>114823.39</v>
      </c>
      <c r="H27" s="45">
        <f t="shared" si="0"/>
        <v>5013321.569999999</v>
      </c>
      <c r="I27" s="45">
        <f t="shared" si="0"/>
        <v>0</v>
      </c>
      <c r="J27" s="45">
        <f t="shared" si="0"/>
        <v>0</v>
      </c>
      <c r="K27" s="45">
        <f t="shared" si="0"/>
        <v>51315.46</v>
      </c>
      <c r="L27" s="46">
        <f t="shared" si="0"/>
        <v>195562.87</v>
      </c>
      <c r="M27" s="47">
        <f t="shared" si="0"/>
        <v>3353779.930000001</v>
      </c>
      <c r="N27" s="48"/>
      <c r="O27" s="49">
        <f>SUM(O12:O26)</f>
        <v>5202.72</v>
      </c>
      <c r="P27" s="50">
        <f>SUM(P12:P26)</f>
        <v>2747.39</v>
      </c>
      <c r="Q27" s="51">
        <f>SUM(Q12:Q26)</f>
        <v>0</v>
      </c>
    </row>
    <row r="28" spans="1:17" ht="16.5" customHeight="1" thickTop="1">
      <c r="A28" s="52"/>
      <c r="B28" s="84" t="s">
        <v>54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27</v>
      </c>
      <c r="B29" s="17" t="s">
        <v>28</v>
      </c>
      <c r="C29" s="56">
        <v>587351.19</v>
      </c>
      <c r="D29" s="22">
        <v>0</v>
      </c>
      <c r="E29" s="22">
        <v>26639.29</v>
      </c>
      <c r="F29" s="22">
        <v>0</v>
      </c>
      <c r="G29" s="22">
        <v>0</v>
      </c>
      <c r="H29" s="23"/>
      <c r="I29" s="22">
        <v>63407.58</v>
      </c>
      <c r="J29" s="57">
        <v>-45046.91</v>
      </c>
      <c r="K29" s="25">
        <v>926.76</v>
      </c>
      <c r="L29" s="25">
        <v>87901.67</v>
      </c>
      <c r="M29" s="25">
        <v>543522.74</v>
      </c>
      <c r="N29" s="58"/>
      <c r="O29" s="25">
        <v>0</v>
      </c>
      <c r="P29" s="25">
        <v>926.76</v>
      </c>
      <c r="Q29" s="25">
        <v>0</v>
      </c>
    </row>
    <row r="30" spans="1:17" ht="15" customHeight="1">
      <c r="A30" s="16" t="s">
        <v>29</v>
      </c>
      <c r="B30" s="17" t="s">
        <v>30</v>
      </c>
      <c r="C30" s="18">
        <v>834000.4</v>
      </c>
      <c r="D30" s="19">
        <v>52108.65</v>
      </c>
      <c r="E30" s="19">
        <v>0</v>
      </c>
      <c r="F30" s="19">
        <v>0</v>
      </c>
      <c r="G30" s="19">
        <v>0</v>
      </c>
      <c r="H30" s="29"/>
      <c r="I30" s="19">
        <v>92854.34</v>
      </c>
      <c r="J30" s="20">
        <v>-78764.61</v>
      </c>
      <c r="K30" s="25">
        <v>4269.79</v>
      </c>
      <c r="L30" s="25">
        <v>66588.07</v>
      </c>
      <c r="M30" s="25">
        <v>829340.93</v>
      </c>
      <c r="N30" s="58"/>
      <c r="O30" s="25">
        <v>0</v>
      </c>
      <c r="P30" s="25">
        <v>4269.79</v>
      </c>
      <c r="Q30" s="25">
        <v>0</v>
      </c>
    </row>
    <row r="31" spans="1:17" ht="15" customHeight="1">
      <c r="A31" s="16" t="s">
        <v>31</v>
      </c>
      <c r="B31" s="17" t="s">
        <v>32</v>
      </c>
      <c r="C31" s="18">
        <v>1141412.43</v>
      </c>
      <c r="D31" s="19">
        <v>0</v>
      </c>
      <c r="E31" s="19">
        <v>0</v>
      </c>
      <c r="F31" s="19">
        <v>0</v>
      </c>
      <c r="G31" s="19">
        <v>0</v>
      </c>
      <c r="H31" s="29"/>
      <c r="I31" s="19">
        <v>179719.88</v>
      </c>
      <c r="J31" s="20">
        <v>-53711.32</v>
      </c>
      <c r="K31" s="25">
        <v>89749.18</v>
      </c>
      <c r="L31" s="25">
        <v>30048.23</v>
      </c>
      <c r="M31" s="25">
        <v>1147623.58</v>
      </c>
      <c r="N31" s="58"/>
      <c r="O31" s="25">
        <v>625.68</v>
      </c>
      <c r="P31" s="25">
        <v>89123.5</v>
      </c>
      <c r="Q31" s="25">
        <v>0</v>
      </c>
    </row>
    <row r="32" spans="1:17" ht="15" customHeight="1">
      <c r="A32" s="16" t="s">
        <v>55</v>
      </c>
      <c r="B32" s="17" t="s">
        <v>56</v>
      </c>
      <c r="C32" s="18">
        <v>43304.52</v>
      </c>
      <c r="D32" s="19">
        <v>0</v>
      </c>
      <c r="E32" s="19">
        <v>0</v>
      </c>
      <c r="F32" s="19">
        <v>0</v>
      </c>
      <c r="G32" s="19">
        <v>0</v>
      </c>
      <c r="H32" s="29"/>
      <c r="I32" s="19">
        <v>119345.29</v>
      </c>
      <c r="J32" s="20">
        <v>-567.76</v>
      </c>
      <c r="K32" s="25">
        <v>11981.06</v>
      </c>
      <c r="L32" s="25">
        <v>104536.46</v>
      </c>
      <c r="M32" s="25">
        <v>45564.53</v>
      </c>
      <c r="N32" s="58"/>
      <c r="O32" s="25">
        <v>225</v>
      </c>
      <c r="P32" s="25">
        <v>0</v>
      </c>
      <c r="Q32" s="25">
        <v>0</v>
      </c>
    </row>
    <row r="33" spans="1:17" ht="15" customHeight="1">
      <c r="A33" s="16" t="s">
        <v>57</v>
      </c>
      <c r="B33" s="17" t="s">
        <v>58</v>
      </c>
      <c r="C33" s="18">
        <v>0</v>
      </c>
      <c r="D33" s="19">
        <v>931.35</v>
      </c>
      <c r="E33" s="19">
        <v>716.23</v>
      </c>
      <c r="F33" s="19">
        <v>264.8</v>
      </c>
      <c r="G33" s="19">
        <v>0</v>
      </c>
      <c r="H33" s="29"/>
      <c r="I33" s="19">
        <v>157480.14</v>
      </c>
      <c r="J33" s="20">
        <v>570.24</v>
      </c>
      <c r="K33" s="25">
        <v>159433.03</v>
      </c>
      <c r="L33" s="25">
        <v>529.73</v>
      </c>
      <c r="M33" s="25">
        <v>0</v>
      </c>
      <c r="N33" s="58"/>
      <c r="O33" s="25">
        <v>20390.24</v>
      </c>
      <c r="P33" s="25">
        <v>1991.86</v>
      </c>
      <c r="Q33" s="25">
        <v>2754.34</v>
      </c>
    </row>
    <row r="34" spans="1:17" ht="15" customHeight="1">
      <c r="A34" s="16" t="s">
        <v>59</v>
      </c>
      <c r="B34" s="17" t="s">
        <v>60</v>
      </c>
      <c r="C34" s="18">
        <v>246658.43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259900.88</v>
      </c>
      <c r="J34" s="20">
        <v>0.01</v>
      </c>
      <c r="K34" s="25">
        <v>339.89</v>
      </c>
      <c r="L34" s="25">
        <v>269333.37</v>
      </c>
      <c r="M34" s="25">
        <v>236886.05</v>
      </c>
      <c r="N34" s="58"/>
      <c r="O34" s="25">
        <v>0</v>
      </c>
      <c r="P34" s="25">
        <v>339.87</v>
      </c>
      <c r="Q34" s="25">
        <v>0</v>
      </c>
    </row>
    <row r="35" spans="1:17" ht="15" customHeight="1">
      <c r="A35" s="16" t="s">
        <v>61</v>
      </c>
      <c r="B35" s="17" t="s">
        <v>62</v>
      </c>
      <c r="C35" s="18">
        <v>655068.18</v>
      </c>
      <c r="D35" s="19">
        <v>0</v>
      </c>
      <c r="E35" s="19">
        <v>0</v>
      </c>
      <c r="F35" s="19">
        <v>0</v>
      </c>
      <c r="G35" s="19">
        <v>0</v>
      </c>
      <c r="H35" s="29"/>
      <c r="I35" s="19">
        <v>1173019.38</v>
      </c>
      <c r="J35" s="20">
        <v>44935.73</v>
      </c>
      <c r="K35" s="25">
        <v>0</v>
      </c>
      <c r="L35" s="25">
        <v>1282289.6</v>
      </c>
      <c r="M35" s="25">
        <v>590733.69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63</v>
      </c>
      <c r="B36" s="17" t="s">
        <v>64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65</v>
      </c>
      <c r="B37" s="17" t="s">
        <v>66</v>
      </c>
      <c r="C37" s="18"/>
      <c r="D37" s="19"/>
      <c r="E37" s="19"/>
      <c r="F37" s="19"/>
      <c r="G37" s="19"/>
      <c r="H37" s="29"/>
      <c r="I37" s="19"/>
      <c r="J37" s="20">
        <f>-(C37+D37+E37+F37+G37+I37)+(M37+L37+K37)</f>
        <v>0</v>
      </c>
      <c r="K37" s="25"/>
      <c r="L37" s="25"/>
      <c r="M37" s="25"/>
      <c r="N37" s="58"/>
      <c r="O37" s="25"/>
      <c r="P37" s="25"/>
      <c r="Q37" s="25"/>
    </row>
    <row r="38" spans="1:17" ht="15" customHeight="1">
      <c r="A38" s="16" t="s">
        <v>67</v>
      </c>
      <c r="B38" s="17" t="s">
        <v>68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69</v>
      </c>
      <c r="B39" s="17" t="s">
        <v>70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71</v>
      </c>
      <c r="B40" s="17" t="s">
        <v>72</v>
      </c>
      <c r="C40" s="18">
        <v>233469.95</v>
      </c>
      <c r="D40" s="19">
        <v>0</v>
      </c>
      <c r="E40" s="19">
        <v>2.33</v>
      </c>
      <c r="F40" s="19">
        <v>0</v>
      </c>
      <c r="G40" s="19">
        <v>0</v>
      </c>
      <c r="H40" s="29"/>
      <c r="I40" s="19">
        <v>151255.86</v>
      </c>
      <c r="J40" s="20">
        <v>-0.04</v>
      </c>
      <c r="K40" s="25">
        <v>0</v>
      </c>
      <c r="L40" s="25">
        <v>142236.41</v>
      </c>
      <c r="M40" s="25">
        <v>242491.68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73</v>
      </c>
      <c r="B41" s="17" t="s">
        <v>74</v>
      </c>
      <c r="C41" s="18">
        <v>29344.8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0</v>
      </c>
      <c r="J41" s="20">
        <v>-157.24</v>
      </c>
      <c r="K41" s="25">
        <v>0</v>
      </c>
      <c r="L41" s="25">
        <v>374.83</v>
      </c>
      <c r="M41" s="25">
        <v>28812.73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75</v>
      </c>
      <c r="B42" s="17" t="s">
        <v>76</v>
      </c>
      <c r="C42" s="18">
        <v>0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38</v>
      </c>
      <c r="J42" s="20">
        <v>0</v>
      </c>
      <c r="K42" s="25">
        <v>0</v>
      </c>
      <c r="L42" s="25">
        <v>38</v>
      </c>
      <c r="M42" s="25">
        <v>0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77</v>
      </c>
      <c r="B43" s="17" t="s">
        <v>78</v>
      </c>
      <c r="C43" s="18">
        <v>1071700.46</v>
      </c>
      <c r="D43" s="19">
        <v>21934.62</v>
      </c>
      <c r="E43" s="19">
        <v>6556.85</v>
      </c>
      <c r="F43" s="19">
        <v>0</v>
      </c>
      <c r="G43" s="20">
        <v>0</v>
      </c>
      <c r="H43" s="29"/>
      <c r="I43" s="18">
        <v>2137810.35</v>
      </c>
      <c r="J43" s="20">
        <v>81521.09</v>
      </c>
      <c r="K43" s="25">
        <v>1227.75</v>
      </c>
      <c r="L43" s="25">
        <v>2359219.16</v>
      </c>
      <c r="M43" s="25">
        <v>959076.47</v>
      </c>
      <c r="N43" s="58"/>
      <c r="O43" s="25">
        <v>20.39</v>
      </c>
      <c r="P43" s="25">
        <v>1207.36</v>
      </c>
      <c r="Q43" s="25">
        <v>0</v>
      </c>
    </row>
    <row r="44" spans="1:17" ht="15" customHeight="1">
      <c r="A44" s="16" t="s">
        <v>79</v>
      </c>
      <c r="B44" s="17" t="s">
        <v>80</v>
      </c>
      <c r="C44" s="18">
        <v>437672.83</v>
      </c>
      <c r="D44" s="19">
        <v>0</v>
      </c>
      <c r="E44" s="19">
        <v>0</v>
      </c>
      <c r="F44" s="19">
        <v>0</v>
      </c>
      <c r="G44" s="19">
        <v>0</v>
      </c>
      <c r="H44" s="29"/>
      <c r="I44" s="19">
        <v>159935.45</v>
      </c>
      <c r="J44" s="20">
        <v>4362.98</v>
      </c>
      <c r="K44" s="25">
        <v>827.35</v>
      </c>
      <c r="L44" s="25">
        <v>141126.98</v>
      </c>
      <c r="M44" s="25">
        <v>460016.95</v>
      </c>
      <c r="N44" s="58"/>
      <c r="O44" s="25">
        <v>0</v>
      </c>
      <c r="P44" s="25">
        <v>0</v>
      </c>
      <c r="Q44" s="25">
        <v>0</v>
      </c>
    </row>
    <row r="45" spans="1:17" ht="15" customHeight="1">
      <c r="A45" s="16" t="s">
        <v>81</v>
      </c>
      <c r="B45" s="17" t="s">
        <v>82</v>
      </c>
      <c r="C45" s="18">
        <v>318751.83</v>
      </c>
      <c r="D45" s="19">
        <v>0</v>
      </c>
      <c r="E45" s="19">
        <v>2938</v>
      </c>
      <c r="F45" s="19">
        <v>0</v>
      </c>
      <c r="G45" s="19">
        <v>0</v>
      </c>
      <c r="H45" s="29"/>
      <c r="I45" s="19">
        <v>113969.69</v>
      </c>
      <c r="J45" s="20">
        <v>46857.84</v>
      </c>
      <c r="K45" s="25">
        <v>18734.11</v>
      </c>
      <c r="L45" s="25">
        <v>129138.48</v>
      </c>
      <c r="M45" s="25">
        <v>334644.76</v>
      </c>
      <c r="N45" s="58"/>
      <c r="O45" s="25">
        <v>3891.52</v>
      </c>
      <c r="P45" s="25">
        <v>0</v>
      </c>
      <c r="Q45" s="25">
        <v>0</v>
      </c>
    </row>
    <row r="46" spans="1:17" ht="15" customHeight="1">
      <c r="A46" s="16" t="s">
        <v>83</v>
      </c>
      <c r="B46" s="17" t="s">
        <v>84</v>
      </c>
      <c r="C46" s="18">
        <v>176769.14</v>
      </c>
      <c r="D46" s="19">
        <v>0</v>
      </c>
      <c r="E46" s="19">
        <v>350.04</v>
      </c>
      <c r="F46" s="19">
        <v>0</v>
      </c>
      <c r="G46" s="19">
        <v>0</v>
      </c>
      <c r="H46" s="29"/>
      <c r="I46" s="19">
        <v>189628.31</v>
      </c>
      <c r="J46" s="20">
        <v>488.79</v>
      </c>
      <c r="K46" s="25">
        <v>0</v>
      </c>
      <c r="L46" s="25">
        <v>173235.61</v>
      </c>
      <c r="M46" s="25">
        <v>194000.67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85</v>
      </c>
      <c r="B47" s="17" t="s">
        <v>86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68374.06</v>
      </c>
      <c r="J47" s="20">
        <v>0</v>
      </c>
      <c r="K47" s="25">
        <v>68374.06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87</v>
      </c>
      <c r="B48" s="17" t="s">
        <v>88</v>
      </c>
      <c r="C48" s="18">
        <v>69213.13</v>
      </c>
      <c r="D48" s="19">
        <v>0</v>
      </c>
      <c r="E48" s="19">
        <v>483.26</v>
      </c>
      <c r="F48" s="19">
        <v>0</v>
      </c>
      <c r="G48" s="19">
        <v>0</v>
      </c>
      <c r="H48" s="29"/>
      <c r="I48" s="19">
        <v>37204.69</v>
      </c>
      <c r="J48" s="20">
        <v>-488.78</v>
      </c>
      <c r="K48" s="25">
        <v>0</v>
      </c>
      <c r="L48" s="25">
        <v>40033.27</v>
      </c>
      <c r="M48" s="25">
        <v>66379.04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89</v>
      </c>
      <c r="B49" s="17" t="s">
        <v>90</v>
      </c>
      <c r="C49" s="18">
        <v>5106.29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2311.85</v>
      </c>
      <c r="J49" s="20">
        <v>-0.01</v>
      </c>
      <c r="K49" s="25">
        <v>0</v>
      </c>
      <c r="L49" s="25">
        <v>2634</v>
      </c>
      <c r="M49" s="25">
        <v>4784.13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91</v>
      </c>
      <c r="B50" s="17" t="s">
        <v>92</v>
      </c>
      <c r="C50" s="18">
        <v>15648.26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26347.29</v>
      </c>
      <c r="J50" s="20">
        <v>-0.01</v>
      </c>
      <c r="K50" s="25">
        <v>0</v>
      </c>
      <c r="L50" s="25">
        <v>27685.79</v>
      </c>
      <c r="M50" s="25">
        <v>14309.75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93</v>
      </c>
      <c r="B51" s="17" t="s">
        <v>94</v>
      </c>
      <c r="C51" s="18">
        <v>19684.15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8742.12</v>
      </c>
      <c r="J51" s="20">
        <v>0</v>
      </c>
      <c r="K51" s="25">
        <v>0</v>
      </c>
      <c r="L51" s="25">
        <v>10283.99</v>
      </c>
      <c r="M51" s="25">
        <v>18142.27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95</v>
      </c>
      <c r="B52" s="17" t="s">
        <v>96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97</v>
      </c>
      <c r="B53" s="17" t="s">
        <v>98</v>
      </c>
      <c r="C53" s="59">
        <v>15633.64</v>
      </c>
      <c r="D53" s="60">
        <v>0</v>
      </c>
      <c r="E53" s="60">
        <v>2000</v>
      </c>
      <c r="F53" s="60">
        <v>0</v>
      </c>
      <c r="G53" s="60">
        <v>0</v>
      </c>
      <c r="H53" s="29"/>
      <c r="I53" s="60">
        <v>36965.48</v>
      </c>
      <c r="J53" s="61">
        <v>0</v>
      </c>
      <c r="K53" s="25">
        <v>141.63</v>
      </c>
      <c r="L53" s="25">
        <v>33662.28</v>
      </c>
      <c r="M53" s="25">
        <v>20795.21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99</v>
      </c>
      <c r="B54" s="17" t="s">
        <v>100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35010.93</v>
      </c>
      <c r="J54" s="65">
        <v>0</v>
      </c>
      <c r="K54" s="37">
        <v>35010.93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53</v>
      </c>
      <c r="C55" s="70">
        <f aca="true" t="shared" si="1" ref="C55:M55">SUM(C29:C54)</f>
        <v>5900789.629999999</v>
      </c>
      <c r="D55" s="71">
        <f t="shared" si="1"/>
        <v>74974.62</v>
      </c>
      <c r="E55" s="71">
        <f t="shared" si="1"/>
        <v>39686.00000000001</v>
      </c>
      <c r="F55" s="71">
        <f t="shared" si="1"/>
        <v>264.8</v>
      </c>
      <c r="G55" s="71">
        <f t="shared" si="1"/>
        <v>0</v>
      </c>
      <c r="H55" s="71">
        <f t="shared" si="1"/>
        <v>0</v>
      </c>
      <c r="I55" s="71">
        <f t="shared" si="1"/>
        <v>5013321.569999999</v>
      </c>
      <c r="J55" s="72">
        <f t="shared" si="1"/>
        <v>-5.190941426702622E-12</v>
      </c>
      <c r="K55" s="73">
        <f t="shared" si="1"/>
        <v>391015.54</v>
      </c>
      <c r="L55" s="73">
        <f t="shared" si="1"/>
        <v>4900895.930000002</v>
      </c>
      <c r="M55" s="73">
        <f t="shared" si="1"/>
        <v>5737125.179999999</v>
      </c>
      <c r="N55" s="74"/>
      <c r="O55" s="75">
        <f>SUM(O29:O54)</f>
        <v>25152.83</v>
      </c>
      <c r="P55" s="45">
        <f>SUM(P29:P54)</f>
        <v>97859.14</v>
      </c>
      <c r="Q55" s="47">
        <f>SUM(Q29:Q54)</f>
        <v>2754.34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101</v>
      </c>
      <c r="B57" s="58"/>
      <c r="C57" s="76"/>
      <c r="D57" s="58" t="s">
        <v>102</v>
      </c>
      <c r="E57" s="77"/>
      <c r="F57" s="58"/>
      <c r="G57" s="58" t="s">
        <v>103</v>
      </c>
      <c r="H57" s="58"/>
      <c r="I57" s="58"/>
      <c r="J57" s="58" t="s">
        <v>104</v>
      </c>
      <c r="K57" s="77">
        <v>0</v>
      </c>
      <c r="L57" s="76"/>
      <c r="M57" s="76"/>
      <c r="N57" s="76"/>
      <c r="O57" s="76"/>
      <c r="P57" s="76"/>
    </row>
    <row r="58" spans="1:17" ht="15" customHeight="1">
      <c r="A58" s="58" t="s">
        <v>105</v>
      </c>
      <c r="B58" s="58"/>
      <c r="C58" s="76"/>
      <c r="D58" s="58" t="s">
        <v>102</v>
      </c>
      <c r="E58" s="77">
        <v>0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106</v>
      </c>
      <c r="B59" s="58"/>
      <c r="C59" s="76"/>
      <c r="D59" s="58" t="s">
        <v>102</v>
      </c>
      <c r="E59" s="77">
        <v>0</v>
      </c>
      <c r="F59" s="58"/>
      <c r="G59" s="58" t="s">
        <v>107</v>
      </c>
      <c r="H59" s="58"/>
      <c r="I59" s="58"/>
      <c r="J59" s="58" t="s">
        <v>104</v>
      </c>
      <c r="K59" s="77">
        <v>0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710937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28125" style="4" customWidth="1"/>
    <col min="13" max="13" width="11.421875" style="4" customWidth="1"/>
    <col min="14" max="14" width="2.28125" style="4" customWidth="1"/>
    <col min="15" max="16" width="9.7109375" style="4" customWidth="1"/>
    <col min="17" max="17" width="12.28125" style="4" customWidth="1"/>
    <col min="18" max="18" width="8.7109375" style="4" customWidth="1"/>
    <col min="19" max="19" width="9.28125" style="4" customWidth="1"/>
    <col min="20" max="20" width="8.7109375" style="4" customWidth="1"/>
    <col min="21" max="16384" width="9.28125" style="4" customWidth="1"/>
  </cols>
  <sheetData>
    <row r="1" spans="1:17" ht="15" customHeight="1">
      <c r="A1" s="2"/>
      <c r="B1" s="78" t="s">
        <v>109</v>
      </c>
      <c r="C1" s="78"/>
      <c r="D1" s="78"/>
      <c r="E1" s="78" t="s">
        <v>0</v>
      </c>
      <c r="F1" s="78"/>
      <c r="G1" s="78"/>
      <c r="H1" s="78"/>
      <c r="I1" s="78"/>
      <c r="J1" s="78"/>
      <c r="K1" s="78"/>
      <c r="L1" s="2"/>
      <c r="M1" s="2"/>
      <c r="N1" s="2"/>
      <c r="O1" s="3"/>
      <c r="P1" s="78" t="s">
        <v>1</v>
      </c>
      <c r="Q1" s="78"/>
    </row>
    <row r="2" spans="1:17" ht="27" customHeight="1">
      <c r="A2" s="2"/>
      <c r="B2" s="78" t="s">
        <v>110</v>
      </c>
      <c r="C2" s="78"/>
      <c r="D2" s="78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</row>
    <row r="3" spans="1:17" ht="15" customHeight="1">
      <c r="A3" s="2"/>
      <c r="B3" s="82"/>
      <c r="C3" s="82"/>
      <c r="D3" s="82"/>
      <c r="E3" s="3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" customHeight="1">
      <c r="A4" s="2"/>
      <c r="B4" s="2"/>
      <c r="C4" s="2"/>
      <c r="D4" s="2"/>
      <c r="E4" s="78" t="s">
        <v>2</v>
      </c>
      <c r="F4" s="78"/>
      <c r="G4" s="78"/>
      <c r="H4" s="78"/>
      <c r="I4" s="78"/>
      <c r="J4" s="78"/>
      <c r="K4" s="78"/>
      <c r="L4" s="2"/>
      <c r="M4" s="2"/>
      <c r="N4" s="2"/>
      <c r="O4" s="2"/>
      <c r="P4" s="2"/>
      <c r="Q4" s="2"/>
    </row>
    <row r="5" spans="1:17" ht="13.5" customHeight="1">
      <c r="A5" s="2"/>
      <c r="B5" s="80" t="s">
        <v>111</v>
      </c>
      <c r="C5" s="80"/>
      <c r="D5" s="80"/>
      <c r="E5" s="78" t="s">
        <v>3</v>
      </c>
      <c r="F5" s="78"/>
      <c r="G5" s="78"/>
      <c r="H5" s="78"/>
      <c r="I5" s="78"/>
      <c r="J5" s="78"/>
      <c r="K5" s="78"/>
      <c r="L5" s="2"/>
      <c r="M5" s="2"/>
      <c r="N5" s="2"/>
      <c r="O5" s="2"/>
      <c r="P5" s="2"/>
      <c r="Q5" s="2"/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81" t="s">
        <v>4</v>
      </c>
      <c r="M6" s="81"/>
      <c r="N6" s="81"/>
      <c r="O6" s="81"/>
      <c r="P6" s="81"/>
      <c r="Q6" s="81"/>
    </row>
    <row r="7" spans="1:1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1" t="s">
        <v>108</v>
      </c>
      <c r="M7" s="81"/>
      <c r="N7" s="81"/>
      <c r="O7" s="81"/>
      <c r="P7" s="81"/>
      <c r="Q7" s="81"/>
    </row>
    <row r="8" spans="1:17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1"/>
      <c r="M8" s="81"/>
      <c r="N8" s="81"/>
      <c r="O8" s="81"/>
      <c r="P8" s="81"/>
      <c r="Q8" s="81"/>
    </row>
    <row r="9" spans="1:17" ht="1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6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1" t="s">
        <v>17</v>
      </c>
      <c r="L11" s="12" t="s">
        <v>18</v>
      </c>
      <c r="M11" s="13" t="s">
        <v>19</v>
      </c>
      <c r="N11" s="9"/>
      <c r="O11" s="14" t="s">
        <v>20</v>
      </c>
      <c r="P11" s="12" t="s">
        <v>21</v>
      </c>
      <c r="Q11" s="15" t="s">
        <v>22</v>
      </c>
    </row>
    <row r="12" spans="1:19" ht="15" customHeight="1">
      <c r="A12" s="16" t="s">
        <v>23</v>
      </c>
      <c r="B12" s="17" t="s">
        <v>24</v>
      </c>
      <c r="C12" s="18">
        <v>220170.24</v>
      </c>
      <c r="D12" s="19">
        <v>0</v>
      </c>
      <c r="E12" s="20">
        <v>401307.37</v>
      </c>
      <c r="F12" s="21">
        <v>384030.91</v>
      </c>
      <c r="G12" s="18">
        <v>0</v>
      </c>
      <c r="H12" s="22">
        <v>539840.82</v>
      </c>
      <c r="I12" s="23"/>
      <c r="J12" s="24"/>
      <c r="K12" s="20">
        <v>0</v>
      </c>
      <c r="L12" s="25">
        <v>224332.77</v>
      </c>
      <c r="M12" s="26">
        <v>241334.93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25</v>
      </c>
      <c r="B13" s="17" t="s">
        <v>26</v>
      </c>
      <c r="C13" s="18">
        <v>2486419.02</v>
      </c>
      <c r="D13" s="19">
        <v>8614815.69</v>
      </c>
      <c r="E13" s="19">
        <v>0</v>
      </c>
      <c r="F13" s="22">
        <v>0</v>
      </c>
      <c r="G13" s="19">
        <v>0</v>
      </c>
      <c r="H13" s="19">
        <v>8448643.86</v>
      </c>
      <c r="I13" s="29"/>
      <c r="J13" s="29"/>
      <c r="K13" s="20">
        <v>0</v>
      </c>
      <c r="L13" s="25">
        <v>3264.15</v>
      </c>
      <c r="M13" s="26">
        <v>2649326.7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27</v>
      </c>
      <c r="B14" s="17" t="s">
        <v>28</v>
      </c>
      <c r="C14" s="18">
        <v>62118</v>
      </c>
      <c r="D14" s="19">
        <v>108948.2</v>
      </c>
      <c r="E14" s="19">
        <v>22499.21</v>
      </c>
      <c r="F14" s="19">
        <v>207386.27</v>
      </c>
      <c r="G14" s="19">
        <v>243267.27</v>
      </c>
      <c r="H14" s="19">
        <v>511530.91</v>
      </c>
      <c r="I14" s="29"/>
      <c r="J14" s="29"/>
      <c r="K14" s="20">
        <v>0</v>
      </c>
      <c r="L14" s="25">
        <v>58451.27</v>
      </c>
      <c r="M14" s="26">
        <v>74236.75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29</v>
      </c>
      <c r="B15" s="17" t="s">
        <v>30</v>
      </c>
      <c r="C15" s="18">
        <v>101825.36</v>
      </c>
      <c r="D15" s="19">
        <v>221422.04</v>
      </c>
      <c r="E15" s="19">
        <v>201512.86</v>
      </c>
      <c r="F15" s="19">
        <v>207916.52</v>
      </c>
      <c r="G15" s="19">
        <v>0</v>
      </c>
      <c r="H15" s="19">
        <v>603378.98</v>
      </c>
      <c r="I15" s="29"/>
      <c r="J15" s="29"/>
      <c r="K15" s="20">
        <v>0</v>
      </c>
      <c r="L15" s="25">
        <v>20762.52</v>
      </c>
      <c r="M15" s="26">
        <v>108535.28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31</v>
      </c>
      <c r="B16" s="17" t="s">
        <v>32</v>
      </c>
      <c r="C16" s="18">
        <v>144705.61</v>
      </c>
      <c r="D16" s="19">
        <v>126437.86</v>
      </c>
      <c r="E16" s="19">
        <v>14045.23</v>
      </c>
      <c r="F16" s="19">
        <v>26337.53</v>
      </c>
      <c r="G16" s="19">
        <v>0</v>
      </c>
      <c r="H16" s="19">
        <v>208049.33</v>
      </c>
      <c r="I16" s="29"/>
      <c r="J16" s="29"/>
      <c r="K16" s="20">
        <v>0</v>
      </c>
      <c r="L16" s="25">
        <v>81.75</v>
      </c>
      <c r="M16" s="26">
        <v>103395.14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33</v>
      </c>
      <c r="B17" s="17" t="s">
        <v>34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35</v>
      </c>
      <c r="B18" s="17" t="s">
        <v>36</v>
      </c>
      <c r="C18" s="18">
        <v>2686.14</v>
      </c>
      <c r="D18" s="19">
        <v>2010.23</v>
      </c>
      <c r="E18" s="19">
        <v>2946.76</v>
      </c>
      <c r="F18" s="19">
        <v>0</v>
      </c>
      <c r="G18" s="19">
        <v>0</v>
      </c>
      <c r="H18" s="19">
        <v>3927.42</v>
      </c>
      <c r="I18" s="29"/>
      <c r="J18" s="29"/>
      <c r="K18" s="20">
        <v>0</v>
      </c>
      <c r="L18" s="25">
        <v>0</v>
      </c>
      <c r="M18" s="26">
        <v>3715.72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37</v>
      </c>
      <c r="B19" s="17" t="s">
        <v>38</v>
      </c>
      <c r="C19" s="18">
        <v>32649.43</v>
      </c>
      <c r="D19" s="19">
        <v>20589.64</v>
      </c>
      <c r="E19" s="19">
        <v>59916.2</v>
      </c>
      <c r="F19" s="19">
        <v>4675</v>
      </c>
      <c r="G19" s="19">
        <v>0</v>
      </c>
      <c r="H19" s="19">
        <v>74752.69</v>
      </c>
      <c r="I19" s="29"/>
      <c r="J19" s="29"/>
      <c r="K19" s="20">
        <v>0</v>
      </c>
      <c r="L19" s="25">
        <v>0.46</v>
      </c>
      <c r="M19" s="26">
        <v>43077.16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39</v>
      </c>
      <c r="B20" s="17" t="s">
        <v>40</v>
      </c>
      <c r="C20" s="18">
        <v>1299</v>
      </c>
      <c r="D20" s="19">
        <v>4721.62</v>
      </c>
      <c r="E20" s="19">
        <v>0</v>
      </c>
      <c r="F20" s="19">
        <v>0</v>
      </c>
      <c r="G20" s="19">
        <v>0</v>
      </c>
      <c r="H20" s="19">
        <v>3901.62</v>
      </c>
      <c r="I20" s="29"/>
      <c r="J20" s="29"/>
      <c r="K20" s="20">
        <v>0</v>
      </c>
      <c r="L20" s="25">
        <v>0</v>
      </c>
      <c r="M20" s="26">
        <v>2119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41</v>
      </c>
      <c r="B21" s="17" t="s">
        <v>42</v>
      </c>
      <c r="C21" s="18">
        <v>8558.35</v>
      </c>
      <c r="D21" s="19">
        <v>2985.33</v>
      </c>
      <c r="E21" s="19">
        <v>23193.36</v>
      </c>
      <c r="F21" s="19">
        <v>0</v>
      </c>
      <c r="G21" s="19">
        <v>0</v>
      </c>
      <c r="H21" s="19">
        <v>21327.3</v>
      </c>
      <c r="I21" s="29"/>
      <c r="J21" s="29"/>
      <c r="K21" s="20">
        <v>0</v>
      </c>
      <c r="L21" s="25">
        <v>0</v>
      </c>
      <c r="M21" s="26">
        <v>13409.75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43</v>
      </c>
      <c r="B22" s="17" t="s">
        <v>44</v>
      </c>
      <c r="C22" s="18"/>
      <c r="D22" s="19"/>
      <c r="E22" s="19"/>
      <c r="F22" s="19"/>
      <c r="G22" s="19"/>
      <c r="H22" s="19"/>
      <c r="I22" s="29"/>
      <c r="J22" s="29"/>
      <c r="K22" s="20">
        <f>(C22+D22+E22+F22+G22)-(H22+L22+M22)</f>
        <v>0</v>
      </c>
      <c r="L22" s="25"/>
      <c r="M22" s="26"/>
      <c r="N22" s="30"/>
      <c r="O22" s="25"/>
      <c r="P22" s="25"/>
      <c r="Q22" s="25"/>
    </row>
    <row r="23" spans="1:17" ht="15" customHeight="1">
      <c r="A23" s="16" t="s">
        <v>45</v>
      </c>
      <c r="B23" s="17" t="s">
        <v>46</v>
      </c>
      <c r="C23" s="18">
        <v>85634.52</v>
      </c>
      <c r="D23" s="19">
        <v>73047.23</v>
      </c>
      <c r="E23" s="19">
        <v>2215.12</v>
      </c>
      <c r="F23" s="19">
        <v>0</v>
      </c>
      <c r="G23" s="19">
        <v>0</v>
      </c>
      <c r="H23" s="19">
        <v>53364.92</v>
      </c>
      <c r="I23" s="29"/>
      <c r="J23" s="29"/>
      <c r="K23" s="20">
        <v>0</v>
      </c>
      <c r="L23" s="25">
        <v>0</v>
      </c>
      <c r="M23" s="26">
        <v>107531.95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47</v>
      </c>
      <c r="B24" s="17" t="s">
        <v>48</v>
      </c>
      <c r="C24" s="18">
        <v>7738.58</v>
      </c>
      <c r="D24" s="19">
        <v>2098.43</v>
      </c>
      <c r="E24" s="19">
        <v>6971.26</v>
      </c>
      <c r="F24" s="19">
        <v>0</v>
      </c>
      <c r="G24" s="19">
        <v>0</v>
      </c>
      <c r="H24" s="19">
        <v>11196.91</v>
      </c>
      <c r="I24" s="29"/>
      <c r="J24" s="29"/>
      <c r="K24" s="20">
        <v>0</v>
      </c>
      <c r="L24" s="25">
        <v>0</v>
      </c>
      <c r="M24" s="26">
        <v>5611.35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49</v>
      </c>
      <c r="B25" s="17" t="s">
        <v>50</v>
      </c>
      <c r="C25" s="18">
        <v>1911.81</v>
      </c>
      <c r="D25" s="19">
        <v>0</v>
      </c>
      <c r="E25" s="19">
        <v>0</v>
      </c>
      <c r="F25" s="19">
        <v>0</v>
      </c>
      <c r="G25" s="19">
        <v>0</v>
      </c>
      <c r="H25" s="19">
        <v>425.61</v>
      </c>
      <c r="I25" s="29"/>
      <c r="J25" s="29"/>
      <c r="K25" s="20">
        <v>0</v>
      </c>
      <c r="L25" s="25">
        <v>0</v>
      </c>
      <c r="M25" s="31">
        <v>1486.2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51</v>
      </c>
      <c r="B26" s="17" t="s">
        <v>52</v>
      </c>
      <c r="C26" s="33">
        <v>0</v>
      </c>
      <c r="D26" s="34">
        <v>0</v>
      </c>
      <c r="E26" s="34">
        <v>110160.92</v>
      </c>
      <c r="F26" s="34">
        <v>3142.12</v>
      </c>
      <c r="G26" s="34">
        <v>0</v>
      </c>
      <c r="H26" s="34">
        <v>0</v>
      </c>
      <c r="I26" s="35"/>
      <c r="J26" s="35"/>
      <c r="K26" s="36">
        <v>113303.04</v>
      </c>
      <c r="L26" s="37">
        <v>0</v>
      </c>
      <c r="M26" s="38">
        <v>0</v>
      </c>
      <c r="N26" s="39"/>
      <c r="O26" s="40">
        <v>10972.99</v>
      </c>
      <c r="P26" s="40">
        <v>12157.39</v>
      </c>
      <c r="Q26" s="41">
        <v>0</v>
      </c>
    </row>
    <row r="27" spans="1:17" ht="16.5" customHeight="1" thickBot="1" thickTop="1">
      <c r="A27" s="42"/>
      <c r="B27" s="43" t="s">
        <v>53</v>
      </c>
      <c r="C27" s="44">
        <f aca="true" t="shared" si="0" ref="C27:M27">SUM(C12:C26)</f>
        <v>3155716.06</v>
      </c>
      <c r="D27" s="45">
        <f t="shared" si="0"/>
        <v>9177076.269999998</v>
      </c>
      <c r="E27" s="45">
        <f t="shared" si="0"/>
        <v>844768.2899999999</v>
      </c>
      <c r="F27" s="45">
        <f t="shared" si="0"/>
        <v>833488.35</v>
      </c>
      <c r="G27" s="45">
        <f t="shared" si="0"/>
        <v>243267.27</v>
      </c>
      <c r="H27" s="45">
        <f t="shared" si="0"/>
        <v>10480340.37</v>
      </c>
      <c r="I27" s="45">
        <f t="shared" si="0"/>
        <v>0</v>
      </c>
      <c r="J27" s="45">
        <f t="shared" si="0"/>
        <v>0</v>
      </c>
      <c r="K27" s="45">
        <f t="shared" si="0"/>
        <v>113303.04</v>
      </c>
      <c r="L27" s="46">
        <f t="shared" si="0"/>
        <v>306892.92000000004</v>
      </c>
      <c r="M27" s="47">
        <f t="shared" si="0"/>
        <v>3353779.930000001</v>
      </c>
      <c r="N27" s="48"/>
      <c r="O27" s="49">
        <f>SUM(O12:O26)</f>
        <v>10972.99</v>
      </c>
      <c r="P27" s="50">
        <f>SUM(P12:P26)</f>
        <v>12157.39</v>
      </c>
      <c r="Q27" s="51">
        <f>SUM(Q12:Q26)</f>
        <v>0</v>
      </c>
    </row>
    <row r="28" spans="1:17" ht="16.5" customHeight="1" thickTop="1">
      <c r="A28" s="52"/>
      <c r="B28" s="84" t="s">
        <v>54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27</v>
      </c>
      <c r="B29" s="17" t="s">
        <v>28</v>
      </c>
      <c r="C29" s="56">
        <v>519686.55</v>
      </c>
      <c r="D29" s="22">
        <v>0</v>
      </c>
      <c r="E29" s="22">
        <v>57652.26</v>
      </c>
      <c r="F29" s="22">
        <v>0</v>
      </c>
      <c r="G29" s="22">
        <v>0</v>
      </c>
      <c r="H29" s="23"/>
      <c r="I29" s="22">
        <v>140922.58</v>
      </c>
      <c r="J29" s="57">
        <v>-48076.81</v>
      </c>
      <c r="K29" s="25">
        <v>6559.01</v>
      </c>
      <c r="L29" s="25">
        <v>120102.84</v>
      </c>
      <c r="M29" s="25">
        <v>543522.74</v>
      </c>
      <c r="N29" s="58"/>
      <c r="O29" s="25">
        <v>0</v>
      </c>
      <c r="P29" s="25">
        <v>6559.01</v>
      </c>
      <c r="Q29" s="25">
        <v>0</v>
      </c>
    </row>
    <row r="30" spans="1:17" ht="15" customHeight="1">
      <c r="A30" s="16" t="s">
        <v>29</v>
      </c>
      <c r="B30" s="17" t="s">
        <v>30</v>
      </c>
      <c r="C30" s="18">
        <v>840599.73</v>
      </c>
      <c r="D30" s="19">
        <v>123114.65</v>
      </c>
      <c r="E30" s="19">
        <v>0</v>
      </c>
      <c r="F30" s="19">
        <v>0</v>
      </c>
      <c r="G30" s="19">
        <v>0</v>
      </c>
      <c r="H30" s="29"/>
      <c r="I30" s="19">
        <v>140437.63</v>
      </c>
      <c r="J30" s="20">
        <v>-168297.15</v>
      </c>
      <c r="K30" s="25">
        <v>4269.79</v>
      </c>
      <c r="L30" s="25">
        <v>102244.15</v>
      </c>
      <c r="M30" s="25">
        <v>829340.93</v>
      </c>
      <c r="N30" s="58"/>
      <c r="O30" s="25">
        <v>0</v>
      </c>
      <c r="P30" s="25">
        <v>4269.79</v>
      </c>
      <c r="Q30" s="25">
        <v>0</v>
      </c>
    </row>
    <row r="31" spans="1:17" ht="15" customHeight="1">
      <c r="A31" s="16" t="s">
        <v>31</v>
      </c>
      <c r="B31" s="17" t="s">
        <v>32</v>
      </c>
      <c r="C31" s="18">
        <v>1092474.99</v>
      </c>
      <c r="D31" s="19">
        <v>6985.58</v>
      </c>
      <c r="E31" s="19">
        <v>0</v>
      </c>
      <c r="F31" s="19">
        <v>0</v>
      </c>
      <c r="G31" s="19">
        <v>0</v>
      </c>
      <c r="H31" s="29"/>
      <c r="I31" s="19">
        <v>408757.27</v>
      </c>
      <c r="J31" s="20">
        <v>-56422.53</v>
      </c>
      <c r="K31" s="25">
        <v>228841.2</v>
      </c>
      <c r="L31" s="25">
        <v>75330.56</v>
      </c>
      <c r="M31" s="25">
        <v>1147623.58</v>
      </c>
      <c r="N31" s="58"/>
      <c r="O31" s="25">
        <v>1355.44</v>
      </c>
      <c r="P31" s="25">
        <v>227485.76</v>
      </c>
      <c r="Q31" s="25">
        <v>0</v>
      </c>
    </row>
    <row r="32" spans="1:17" ht="15" customHeight="1">
      <c r="A32" s="16" t="s">
        <v>55</v>
      </c>
      <c r="B32" s="17" t="s">
        <v>56</v>
      </c>
      <c r="C32" s="18">
        <v>43474.62</v>
      </c>
      <c r="D32" s="19">
        <v>0</v>
      </c>
      <c r="E32" s="19">
        <v>0</v>
      </c>
      <c r="F32" s="19">
        <v>0</v>
      </c>
      <c r="G32" s="19">
        <v>0</v>
      </c>
      <c r="H32" s="29"/>
      <c r="I32" s="19">
        <v>214429.86</v>
      </c>
      <c r="J32" s="20">
        <v>625.36</v>
      </c>
      <c r="K32" s="25">
        <v>25021.77</v>
      </c>
      <c r="L32" s="25">
        <v>187943.55</v>
      </c>
      <c r="M32" s="25">
        <v>45564.53</v>
      </c>
      <c r="N32" s="58"/>
      <c r="O32" s="25">
        <v>500</v>
      </c>
      <c r="P32" s="25">
        <v>0</v>
      </c>
      <c r="Q32" s="25">
        <v>0</v>
      </c>
    </row>
    <row r="33" spans="1:17" ht="15" customHeight="1">
      <c r="A33" s="16" t="s">
        <v>57</v>
      </c>
      <c r="B33" s="17" t="s">
        <v>58</v>
      </c>
      <c r="C33" s="18">
        <v>0</v>
      </c>
      <c r="D33" s="19">
        <v>1979.55</v>
      </c>
      <c r="E33" s="19">
        <v>1448.37</v>
      </c>
      <c r="F33" s="19">
        <v>574.06</v>
      </c>
      <c r="G33" s="19">
        <v>0</v>
      </c>
      <c r="H33" s="29"/>
      <c r="I33" s="19">
        <v>333619.08</v>
      </c>
      <c r="J33" s="20">
        <v>570.24</v>
      </c>
      <c r="K33" s="25">
        <v>337417.48</v>
      </c>
      <c r="L33" s="25">
        <v>773.82</v>
      </c>
      <c r="M33" s="25">
        <v>0</v>
      </c>
      <c r="N33" s="58"/>
      <c r="O33" s="25">
        <v>41452.27</v>
      </c>
      <c r="P33" s="25">
        <v>4442.42</v>
      </c>
      <c r="Q33" s="25">
        <v>6789.67</v>
      </c>
    </row>
    <row r="34" spans="1:17" ht="15" customHeight="1">
      <c r="A34" s="16" t="s">
        <v>59</v>
      </c>
      <c r="B34" s="17" t="s">
        <v>60</v>
      </c>
      <c r="C34" s="18">
        <v>261795.66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538722.19</v>
      </c>
      <c r="J34" s="20">
        <v>315.29</v>
      </c>
      <c r="K34" s="25">
        <v>865</v>
      </c>
      <c r="L34" s="25">
        <v>563082.09</v>
      </c>
      <c r="M34" s="25">
        <v>236886.05</v>
      </c>
      <c r="N34" s="58"/>
      <c r="O34" s="25">
        <v>0</v>
      </c>
      <c r="P34" s="25">
        <v>864.94</v>
      </c>
      <c r="Q34" s="25">
        <v>0</v>
      </c>
    </row>
    <row r="35" spans="1:17" ht="15" customHeight="1">
      <c r="A35" s="16" t="s">
        <v>61</v>
      </c>
      <c r="B35" s="17" t="s">
        <v>62</v>
      </c>
      <c r="C35" s="18">
        <v>527827.9</v>
      </c>
      <c r="D35" s="19">
        <v>0</v>
      </c>
      <c r="E35" s="19">
        <v>0</v>
      </c>
      <c r="F35" s="19">
        <v>4981</v>
      </c>
      <c r="G35" s="19">
        <v>0</v>
      </c>
      <c r="H35" s="29"/>
      <c r="I35" s="19">
        <v>2425213.61</v>
      </c>
      <c r="J35" s="20">
        <v>60180.91</v>
      </c>
      <c r="K35" s="25">
        <v>0</v>
      </c>
      <c r="L35" s="25">
        <v>2427469.74</v>
      </c>
      <c r="M35" s="25">
        <v>590733.69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63</v>
      </c>
      <c r="B36" s="17" t="s">
        <v>64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65</v>
      </c>
      <c r="B37" s="17" t="s">
        <v>66</v>
      </c>
      <c r="C37" s="18"/>
      <c r="D37" s="19"/>
      <c r="E37" s="19"/>
      <c r="F37" s="19"/>
      <c r="G37" s="19"/>
      <c r="H37" s="29"/>
      <c r="I37" s="19"/>
      <c r="J37" s="20">
        <f>-(C37+D37+E37+F37+G37+I37)+(M37+L37+K37)</f>
        <v>0</v>
      </c>
      <c r="K37" s="25"/>
      <c r="L37" s="25"/>
      <c r="M37" s="25"/>
      <c r="N37" s="58"/>
      <c r="O37" s="25"/>
      <c r="P37" s="25"/>
      <c r="Q37" s="25"/>
    </row>
    <row r="38" spans="1:17" ht="15" customHeight="1">
      <c r="A38" s="16" t="s">
        <v>67</v>
      </c>
      <c r="B38" s="17" t="s">
        <v>68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69</v>
      </c>
      <c r="B39" s="17" t="s">
        <v>70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71</v>
      </c>
      <c r="B40" s="17" t="s">
        <v>72</v>
      </c>
      <c r="C40" s="18">
        <v>212695.85</v>
      </c>
      <c r="D40" s="19">
        <v>0</v>
      </c>
      <c r="E40" s="19">
        <v>3.14</v>
      </c>
      <c r="F40" s="19">
        <v>0</v>
      </c>
      <c r="G40" s="19">
        <v>0</v>
      </c>
      <c r="H40" s="29"/>
      <c r="I40" s="19">
        <v>326563.76</v>
      </c>
      <c r="J40" s="20">
        <v>-3781.86</v>
      </c>
      <c r="K40" s="25">
        <v>0</v>
      </c>
      <c r="L40" s="25">
        <v>292989.21</v>
      </c>
      <c r="M40" s="25">
        <v>242491.68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73</v>
      </c>
      <c r="B41" s="17" t="s">
        <v>74</v>
      </c>
      <c r="C41" s="18">
        <v>29622.62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133.3</v>
      </c>
      <c r="J41" s="20">
        <v>-157.24</v>
      </c>
      <c r="K41" s="25">
        <v>0</v>
      </c>
      <c r="L41" s="25">
        <v>785.95</v>
      </c>
      <c r="M41" s="25">
        <v>28812.73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75</v>
      </c>
      <c r="B42" s="17" t="s">
        <v>76</v>
      </c>
      <c r="C42" s="18">
        <v>0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143</v>
      </c>
      <c r="J42" s="20">
        <v>0</v>
      </c>
      <c r="K42" s="25">
        <v>0</v>
      </c>
      <c r="L42" s="25">
        <v>143</v>
      </c>
      <c r="M42" s="25">
        <v>0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77</v>
      </c>
      <c r="B43" s="17" t="s">
        <v>78</v>
      </c>
      <c r="C43" s="18">
        <v>907111.58</v>
      </c>
      <c r="D43" s="19">
        <v>21934.62</v>
      </c>
      <c r="E43" s="19">
        <v>144631.74</v>
      </c>
      <c r="F43" s="19">
        <v>44634</v>
      </c>
      <c r="G43" s="20">
        <v>0</v>
      </c>
      <c r="H43" s="29"/>
      <c r="I43" s="18">
        <v>4528644.99</v>
      </c>
      <c r="J43" s="20">
        <v>166130.45</v>
      </c>
      <c r="K43" s="25">
        <v>3507.94</v>
      </c>
      <c r="L43" s="25">
        <v>4850502.99</v>
      </c>
      <c r="M43" s="25">
        <v>959076.47</v>
      </c>
      <c r="N43" s="58"/>
      <c r="O43" s="25">
        <v>64.52</v>
      </c>
      <c r="P43" s="25">
        <v>3443.42</v>
      </c>
      <c r="Q43" s="25">
        <v>0</v>
      </c>
    </row>
    <row r="44" spans="1:17" ht="15" customHeight="1">
      <c r="A44" s="16" t="s">
        <v>79</v>
      </c>
      <c r="B44" s="17" t="s">
        <v>80</v>
      </c>
      <c r="C44" s="18">
        <v>516159.23</v>
      </c>
      <c r="D44" s="19">
        <v>0</v>
      </c>
      <c r="E44" s="19">
        <v>0</v>
      </c>
      <c r="F44" s="19">
        <v>0</v>
      </c>
      <c r="G44" s="19">
        <v>0</v>
      </c>
      <c r="H44" s="29"/>
      <c r="I44" s="19">
        <v>345489.61</v>
      </c>
      <c r="J44" s="20">
        <v>4509.19</v>
      </c>
      <c r="K44" s="25">
        <v>867.93</v>
      </c>
      <c r="L44" s="25">
        <v>405273.17</v>
      </c>
      <c r="M44" s="25">
        <v>460016.95</v>
      </c>
      <c r="N44" s="58"/>
      <c r="O44" s="25">
        <v>0</v>
      </c>
      <c r="P44" s="25">
        <v>0</v>
      </c>
      <c r="Q44" s="25">
        <v>0</v>
      </c>
    </row>
    <row r="45" spans="1:17" ht="15" customHeight="1">
      <c r="A45" s="16" t="s">
        <v>81</v>
      </c>
      <c r="B45" s="17" t="s">
        <v>82</v>
      </c>
      <c r="C45" s="18">
        <v>315240.92</v>
      </c>
      <c r="D45" s="19">
        <v>0</v>
      </c>
      <c r="E45" s="19">
        <v>6787</v>
      </c>
      <c r="F45" s="19">
        <v>0</v>
      </c>
      <c r="G45" s="19">
        <v>0</v>
      </c>
      <c r="H45" s="29"/>
      <c r="I45" s="19">
        <v>272234.78</v>
      </c>
      <c r="J45" s="20">
        <v>44000.28</v>
      </c>
      <c r="K45" s="25">
        <v>41098.97</v>
      </c>
      <c r="L45" s="25">
        <v>262519.24</v>
      </c>
      <c r="M45" s="25">
        <v>334644.76</v>
      </c>
      <c r="N45" s="58"/>
      <c r="O45" s="25">
        <v>11326.91</v>
      </c>
      <c r="P45" s="25">
        <v>0</v>
      </c>
      <c r="Q45" s="25">
        <v>0</v>
      </c>
    </row>
    <row r="46" spans="1:17" ht="15" customHeight="1">
      <c r="A46" s="16" t="s">
        <v>83</v>
      </c>
      <c r="B46" s="17" t="s">
        <v>84</v>
      </c>
      <c r="C46" s="18">
        <v>172507.74</v>
      </c>
      <c r="D46" s="19">
        <v>0</v>
      </c>
      <c r="E46" s="19">
        <v>377.4</v>
      </c>
      <c r="F46" s="19">
        <v>0</v>
      </c>
      <c r="G46" s="19">
        <v>0</v>
      </c>
      <c r="H46" s="29"/>
      <c r="I46" s="19">
        <v>330339.89</v>
      </c>
      <c r="J46" s="20">
        <v>1546.37</v>
      </c>
      <c r="K46" s="25">
        <v>0</v>
      </c>
      <c r="L46" s="25">
        <v>310770.73</v>
      </c>
      <c r="M46" s="25">
        <v>194000.67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85</v>
      </c>
      <c r="B47" s="17" t="s">
        <v>86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141326.74</v>
      </c>
      <c r="J47" s="20">
        <v>0</v>
      </c>
      <c r="K47" s="25">
        <v>141326.74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87</v>
      </c>
      <c r="B48" s="17" t="s">
        <v>88</v>
      </c>
      <c r="C48" s="18">
        <v>81383.65</v>
      </c>
      <c r="D48" s="19">
        <v>0</v>
      </c>
      <c r="E48" s="19">
        <v>1058.48</v>
      </c>
      <c r="F48" s="19">
        <v>0</v>
      </c>
      <c r="G48" s="19">
        <v>0</v>
      </c>
      <c r="H48" s="29"/>
      <c r="I48" s="19">
        <v>84824.38</v>
      </c>
      <c r="J48" s="20">
        <v>-1070.49</v>
      </c>
      <c r="K48" s="25">
        <v>0</v>
      </c>
      <c r="L48" s="25">
        <v>99816.98</v>
      </c>
      <c r="M48" s="25">
        <v>66379.04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89</v>
      </c>
      <c r="B49" s="17" t="s">
        <v>90</v>
      </c>
      <c r="C49" s="18">
        <v>2495.79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6891.25</v>
      </c>
      <c r="J49" s="20">
        <v>-0.01</v>
      </c>
      <c r="K49" s="25">
        <v>0</v>
      </c>
      <c r="L49" s="25">
        <v>4602.9</v>
      </c>
      <c r="M49" s="25">
        <v>4784.13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91</v>
      </c>
      <c r="B50" s="17" t="s">
        <v>92</v>
      </c>
      <c r="C50" s="18">
        <v>13672.1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65163.33</v>
      </c>
      <c r="J50" s="20">
        <v>0</v>
      </c>
      <c r="K50" s="25">
        <v>0</v>
      </c>
      <c r="L50" s="25">
        <v>64525.68</v>
      </c>
      <c r="M50" s="25">
        <v>14309.75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93</v>
      </c>
      <c r="B51" s="17" t="s">
        <v>94</v>
      </c>
      <c r="C51" s="18">
        <v>16998.15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20754.63</v>
      </c>
      <c r="J51" s="20">
        <v>-72</v>
      </c>
      <c r="K51" s="25">
        <v>0</v>
      </c>
      <c r="L51" s="25">
        <v>19538.5</v>
      </c>
      <c r="M51" s="25">
        <v>18142.27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95</v>
      </c>
      <c r="B52" s="17" t="s">
        <v>96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97</v>
      </c>
      <c r="B53" s="17" t="s">
        <v>98</v>
      </c>
      <c r="C53" s="59">
        <v>23821.18</v>
      </c>
      <c r="D53" s="60">
        <v>0</v>
      </c>
      <c r="E53" s="60">
        <v>4000.69</v>
      </c>
      <c r="F53" s="60">
        <v>0</v>
      </c>
      <c r="G53" s="60">
        <v>0</v>
      </c>
      <c r="H53" s="29"/>
      <c r="I53" s="60">
        <v>81061.15</v>
      </c>
      <c r="J53" s="61">
        <v>0</v>
      </c>
      <c r="K53" s="25">
        <v>292.9</v>
      </c>
      <c r="L53" s="25">
        <v>87794.91</v>
      </c>
      <c r="M53" s="25">
        <v>20795.21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99</v>
      </c>
      <c r="B54" s="17" t="s">
        <v>100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74666.54</v>
      </c>
      <c r="J54" s="65">
        <v>0</v>
      </c>
      <c r="K54" s="37">
        <v>74666.54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53</v>
      </c>
      <c r="C55" s="70">
        <f aca="true" t="shared" si="1" ref="C55:M55">SUM(C29:C54)</f>
        <v>5577568.260000001</v>
      </c>
      <c r="D55" s="71">
        <f t="shared" si="1"/>
        <v>154014.4</v>
      </c>
      <c r="E55" s="71">
        <f t="shared" si="1"/>
        <v>215959.08000000002</v>
      </c>
      <c r="F55" s="71">
        <f t="shared" si="1"/>
        <v>50189.06</v>
      </c>
      <c r="G55" s="71">
        <f t="shared" si="1"/>
        <v>0</v>
      </c>
      <c r="H55" s="71">
        <f t="shared" si="1"/>
        <v>0</v>
      </c>
      <c r="I55" s="71">
        <f t="shared" si="1"/>
        <v>10480339.57</v>
      </c>
      <c r="J55" s="72">
        <f t="shared" si="1"/>
        <v>4.533262654149439E-12</v>
      </c>
      <c r="K55" s="73">
        <f t="shared" si="1"/>
        <v>864735.27</v>
      </c>
      <c r="L55" s="73">
        <f t="shared" si="1"/>
        <v>9876210.010000002</v>
      </c>
      <c r="M55" s="73">
        <f t="shared" si="1"/>
        <v>5737125.179999999</v>
      </c>
      <c r="N55" s="74"/>
      <c r="O55" s="75">
        <f>SUM(O29:O54)</f>
        <v>54699.14</v>
      </c>
      <c r="P55" s="45">
        <f>SUM(P29:P54)</f>
        <v>247065.34000000003</v>
      </c>
      <c r="Q55" s="47">
        <f>SUM(Q29:Q54)</f>
        <v>6789.67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101</v>
      </c>
      <c r="B57" s="58"/>
      <c r="C57" s="76"/>
      <c r="D57" s="58" t="s">
        <v>102</v>
      </c>
      <c r="E57" s="77"/>
      <c r="F57" s="58"/>
      <c r="G57" s="58" t="s">
        <v>103</v>
      </c>
      <c r="H57" s="58"/>
      <c r="I57" s="58"/>
      <c r="J57" s="58" t="s">
        <v>104</v>
      </c>
      <c r="K57" s="77">
        <v>0</v>
      </c>
      <c r="L57" s="76"/>
      <c r="M57" s="76"/>
      <c r="N57" s="76"/>
      <c r="O57" s="76"/>
      <c r="P57" s="76"/>
    </row>
    <row r="58" spans="1:17" ht="15" customHeight="1">
      <c r="A58" s="58" t="s">
        <v>105</v>
      </c>
      <c r="B58" s="58"/>
      <c r="C58" s="76"/>
      <c r="D58" s="58" t="s">
        <v>102</v>
      </c>
      <c r="E58" s="77">
        <v>0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106</v>
      </c>
      <c r="B59" s="58"/>
      <c r="C59" s="76"/>
      <c r="D59" s="58" t="s">
        <v>102</v>
      </c>
      <c r="E59" s="77">
        <v>0</v>
      </c>
      <c r="F59" s="58"/>
      <c r="G59" s="58" t="s">
        <v>107</v>
      </c>
      <c r="H59" s="58"/>
      <c r="I59" s="58"/>
      <c r="J59" s="58" t="s">
        <v>104</v>
      </c>
      <c r="K59" s="77">
        <v>0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2023-02-27T10:37:20Z</cp:lastPrinted>
  <dcterms:created xsi:type="dcterms:W3CDTF">2014-06-24T11:08:27Z</dcterms:created>
  <dcterms:modified xsi:type="dcterms:W3CDTF">2023-02-27T10:37:26Z</dcterms:modified>
  <cp:category/>
  <cp:version/>
  <cp:contentType/>
  <cp:contentStatus/>
</cp:coreProperties>
</file>