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<sst xmlns="http://schemas.openxmlformats.org/spreadsheetml/2006/main" count="347" uniqueCount="127">
  <si>
    <t>BOLLETTINO PETROLIFERO</t>
  </si>
  <si>
    <t>Cambio EUR/USD: 0.9826</t>
  </si>
  <si>
    <t>IMPORTAZIONE DI GREGGI CONTO PROPRIO (PER PAESE E GREGGIO)</t>
  </si>
  <si>
    <t>Report costruito su dati provvisori</t>
  </si>
  <si>
    <t>Periodo: ottobre 2022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</si>
  <si>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</si>
  <si>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</si>
  <si>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</si>
  <si>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</si>
  <si>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</si>
  <si>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</si>
  <si>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</si>
  <si>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</si>
  <si>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</si>
  <si>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</si>
  <si>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</si>
  <si>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</si>
  <si>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PATZFLOR [9377]</t>
  </si>
  <si>
    <t>CAMERUN</t>
  </si>
  <si>
    <t>LOKELE [9013]</t>
  </si>
  <si>
    <t>GABON</t>
  </si>
  <si>
    <t>ETAME CRUDE OIL [87]</t>
  </si>
  <si>
    <t>LIBIA</t>
  </si>
  <si>
    <t>AMNA (AMAL) [1346]</t>
  </si>
  <si>
    <t>BOURI [9103]</t>
  </si>
  <si>
    <t>BU ATTIFEL [1345]</t>
  </si>
  <si>
    <t>EL SHAHARA [9017]</t>
  </si>
  <si>
    <t>ES SIDER [1343]</t>
  </si>
  <si>
    <t>MELLITAH [1370]</t>
  </si>
  <si>
    <t>SARIR [1344]</t>
  </si>
  <si>
    <t>SIRTICA [1347]</t>
  </si>
  <si>
    <t>ZUEITINA [1341]</t>
  </si>
  <si>
    <t>NIGERIA</t>
  </si>
  <si>
    <t>EBOK [2345]</t>
  </si>
  <si>
    <t>ESCRAVOS [9005]</t>
  </si>
  <si>
    <t>AMERICA LATINA</t>
  </si>
  <si>
    <t>GUYANA</t>
  </si>
  <si>
    <t>LIZA CRUDE OIL [9406]</t>
  </si>
  <si>
    <t>UNITY GOLD [9409]</t>
  </si>
  <si>
    <t>ASIA</t>
  </si>
  <si>
    <t>AZERBAIGIAN</t>
  </si>
  <si>
    <t>AZERI BLEND [53]</t>
  </si>
  <si>
    <t>AZERY LIGHT [41]</t>
  </si>
  <si>
    <t>KAZAKISTAN</t>
  </si>
  <si>
    <t>KEBCO [9408]</t>
  </si>
  <si>
    <t>EUROPA</t>
  </si>
  <si>
    <t>NORVEGIA</t>
  </si>
  <si>
    <t>EKOFISK [3335]</t>
  </si>
  <si>
    <t>RUSSIA</t>
  </si>
  <si>
    <t>RUSSIAN EXPORT BLEND CRUDE OIL [9387]</t>
  </si>
  <si>
    <t>URALS (SOVIET BLEND) [3580]</t>
  </si>
  <si>
    <t>VARANDEJ [9322]</t>
  </si>
  <si>
    <t>MEDIO ORIENTE</t>
  </si>
  <si>
    <t>ABUDHABI</t>
  </si>
  <si>
    <t>DAS [9395]</t>
  </si>
  <si>
    <t>ARABIA SAUDITA</t>
  </si>
  <si>
    <t>ARABIAN LIGHT [566]</t>
  </si>
  <si>
    <t>IRAQ</t>
  </si>
  <si>
    <t>BASRAH MEDIUM (FAO BLEND) [540]</t>
  </si>
  <si>
    <t>KIRKUK [236]</t>
  </si>
  <si>
    <t>NORD AMERICA</t>
  </si>
  <si>
    <t>U.S.A.</t>
  </si>
  <si>
    <t>WTI LIGHT [9388]</t>
  </si>
  <si>
    <t>SUD AMERICA</t>
  </si>
  <si>
    <t>BRASILE</t>
  </si>
  <si>
    <t>BUZIOS [9399]</t>
  </si>
  <si>
    <t>TOTALE</t>
  </si>
  <si>
    <t>Periodo: gennaio-ottobre 2022</t>
  </si>
  <si>
    <t>ZARZAITINE [1302]</t>
  </si>
  <si>
    <t>DALIA [81]</t>
  </si>
  <si>
    <t>MOSTARDA [9404]</t>
  </si>
  <si>
    <t>OLOMBENDO [9380]</t>
  </si>
  <si>
    <t>SAXI BATUQUE [82]</t>
  </si>
  <si>
    <t>CONGO</t>
  </si>
  <si>
    <t>DJENO MELANGE (EMERAUDE) [2]</t>
  </si>
  <si>
    <t>N'KOSSA [5]</t>
  </si>
  <si>
    <t>EGITTO</t>
  </si>
  <si>
    <t>NILE BLEND [43]</t>
  </si>
  <si>
    <t>WESTERN DESERT [1722]</t>
  </si>
  <si>
    <t>LUCINA [9394]</t>
  </si>
  <si>
    <t>MANDJI [2628]</t>
  </si>
  <si>
    <t>GHANA</t>
  </si>
  <si>
    <t>SANKOFA [9389]</t>
  </si>
  <si>
    <t>GUINEA  EQUATORIALE</t>
  </si>
  <si>
    <t>ASENG [54]</t>
  </si>
  <si>
    <t>BREGA [1342]</t>
  </si>
  <si>
    <t>MEZLA [1348]</t>
  </si>
  <si>
    <t>SARIR MESLA [9382]</t>
  </si>
  <si>
    <t>FORCADOS (N.BLEND) [2642]</t>
  </si>
  <si>
    <t>JONES CREEK [9401]</t>
  </si>
  <si>
    <t>N. BRASS RIVER (BRASS BLEND. BBQ) [2340]</t>
  </si>
  <si>
    <t>NIGERIA ABO [2343]</t>
  </si>
  <si>
    <t>OKWORI [62]</t>
  </si>
  <si>
    <t>QUA IBOE(N.LIGHT. BBQ) [4]</t>
  </si>
  <si>
    <t>TUNISIA</t>
  </si>
  <si>
    <t>EZZAOUIA [9116]</t>
  </si>
  <si>
    <t>RHEMOURA MELANGE [10]</t>
  </si>
  <si>
    <t>AMERICA CENTRALE</t>
  </si>
  <si>
    <t>CUBA</t>
  </si>
  <si>
    <t>ISLA [116]</t>
  </si>
  <si>
    <t>CPC BLEND [9363]</t>
  </si>
  <si>
    <t>ALBANIA</t>
  </si>
  <si>
    <t>PATOS MARINZA [63]</t>
  </si>
  <si>
    <t>ASGARD [9407]</t>
  </si>
  <si>
    <t>JOHAN SVERDRUP [9392]</t>
  </si>
  <si>
    <t>TROLL [9122]</t>
  </si>
  <si>
    <t>REGNO UNITO</t>
  </si>
  <si>
    <t>BRENT BLEND [3353]</t>
  </si>
  <si>
    <t>CLAIR CRUDE OIL [97]</t>
  </si>
  <si>
    <t>FLOTTA [9002]</t>
  </si>
  <si>
    <t>FORTIES [3354]</t>
  </si>
  <si>
    <t>ARCTIC [9368]</t>
  </si>
  <si>
    <t>SIBERIAN LIGHT [9320]</t>
  </si>
  <si>
    <t>BASRAH HEAVY (FAO BLEND) [741]</t>
  </si>
  <si>
    <t>BASRAH LIGHT [539]</t>
  </si>
  <si>
    <t>CRUDE OIL BLEND IRAQ [743]</t>
  </si>
  <si>
    <t>KIRKUK BLEND [238]</t>
  </si>
  <si>
    <t>YEMEN</t>
  </si>
  <si>
    <t>SHABWAH [9405]</t>
  </si>
  <si>
    <t>CANADA</t>
  </si>
  <si>
    <t>HIBERNIA [101]</t>
  </si>
  <si>
    <t>MARS [9379]</t>
  </si>
  <si>
    <t>MIDLAND SWEET [48]</t>
  </si>
  <si>
    <t>WEST TEXAS INTERMEDIATE [9369]</t>
  </si>
  <si>
    <t>VENEZUELA</t>
  </si>
  <si>
    <t>DCO [9410]</t>
  </si>
  <si>
    <t>Ministero dell'ambiente e della sicurezza energetica - DGIS Divisione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</si>
</sst>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:C1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126</v>
      </c>
      <c r="B1" s="22"/>
      <c r="C1" s="22"/>
      <c r="D1" s="22" t="s">
        <v>0</v>
      </c>
      <c r="E1" s="22"/>
      <c r="F1" s="22"/>
      <c r="G1" s="22"/>
      <c r="H1" s="4" t="s">
        <v>1</v>
      </c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43.96</v>
      </c>
      <c r="E8" s="11">
        <v>0.05</v>
      </c>
      <c r="F8" s="9">
        <v>80381.32</v>
      </c>
      <c r="G8" s="9">
        <v>626878.6800896486</v>
      </c>
      <c r="H8" s="13">
        <v>134.0092046645872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26.9</v>
      </c>
      <c r="E9" s="11">
        <v>0.38</v>
      </c>
      <c r="F9" s="9">
        <v>134062.6</v>
      </c>
      <c r="G9" s="9">
        <v>943863.628238624</v>
      </c>
      <c r="H9" s="14">
        <v>92.45529485318609</v>
      </c>
    </row>
    <row r="10" spans="1:8" ht="12.75" customHeight="1">
      <c r="A10" s="11" t="s">
        <v>13</v>
      </c>
      <c r="B10" s="11" t="s">
        <v>18</v>
      </c>
      <c r="C10" s="11" t="s">
        <v>19</v>
      </c>
      <c r="D10" s="11">
        <v>22.47</v>
      </c>
      <c r="E10" s="11">
        <v>0.39</v>
      </c>
      <c r="F10" s="9">
        <v>10897.93</v>
      </c>
      <c r="G10" s="9">
        <v>74580.7179185978</v>
      </c>
      <c r="H10" s="14">
        <v>98.0643523434925</v>
      </c>
    </row>
    <row r="11" spans="1:8" ht="12.75" customHeight="1">
      <c r="A11" s="11" t="s">
        <v>13</v>
      </c>
      <c r="B11" s="11" t="s">
        <v>20</v>
      </c>
      <c r="C11" s="11" t="s">
        <v>21</v>
      </c>
      <c r="D11" s="11">
        <v>36.03</v>
      </c>
      <c r="E11" s="11">
        <v>0.07</v>
      </c>
      <c r="F11" s="9">
        <v>76996.44</v>
      </c>
      <c r="G11" s="9">
        <v>573336.604363562</v>
      </c>
      <c r="H11" s="14">
        <v>98.23564009578789</v>
      </c>
    </row>
    <row r="12" spans="1:8" ht="12.75" customHeight="1">
      <c r="A12" s="11" t="s">
        <v>13</v>
      </c>
      <c r="B12" s="11" t="s">
        <v>22</v>
      </c>
      <c r="C12" s="11" t="s">
        <v>23</v>
      </c>
      <c r="D12" s="11">
        <v>37.48</v>
      </c>
      <c r="E12" s="11">
        <v>0.09</v>
      </c>
      <c r="F12" s="9">
        <v>132990.2</v>
      </c>
      <c r="G12" s="9">
        <v>998853.5557501941</v>
      </c>
      <c r="H12" s="14">
        <v>99.5503696888959</v>
      </c>
    </row>
    <row r="13" spans="1:8" ht="12.75" customHeight="1">
      <c r="A13" s="11" t="s">
        <v>13</v>
      </c>
      <c r="B13" s="11" t="s">
        <v>22</v>
      </c>
      <c r="C13" s="11" t="s">
        <v>24</v>
      </c>
      <c r="D13" s="11">
        <v>28.22</v>
      </c>
      <c r="E13" s="11">
        <v>1.68</v>
      </c>
      <c r="F13" s="9">
        <v>175712.09</v>
      </c>
      <c r="G13" s="9">
        <v>1247443.3511921521</v>
      </c>
      <c r="H13" s="14">
        <v>85.35105200428426</v>
      </c>
    </row>
    <row r="14" spans="1:8" ht="12.75" customHeight="1">
      <c r="A14" s="11" t="s">
        <v>13</v>
      </c>
      <c r="B14" s="11" t="s">
        <v>22</v>
      </c>
      <c r="C14" s="11" t="s">
        <v>25</v>
      </c>
      <c r="D14" s="11">
        <v>43.04</v>
      </c>
      <c r="E14" s="11">
        <v>0.05</v>
      </c>
      <c r="F14" s="9">
        <v>74932.32</v>
      </c>
      <c r="G14" s="9">
        <v>581313.7379315763</v>
      </c>
      <c r="H14" s="14">
        <v>70.2863708079255</v>
      </c>
    </row>
    <row r="15" spans="1:8" ht="12.75" customHeight="1">
      <c r="A15" s="11" t="s">
        <v>13</v>
      </c>
      <c r="B15" s="11" t="s">
        <v>22</v>
      </c>
      <c r="C15" s="11" t="s">
        <v>26</v>
      </c>
      <c r="D15" s="11">
        <v>42</v>
      </c>
      <c r="E15" s="11">
        <v>0.06</v>
      </c>
      <c r="F15" s="9">
        <v>77381.95</v>
      </c>
      <c r="G15" s="9">
        <v>596740.597154088</v>
      </c>
      <c r="H15" s="14">
        <v>96.3586335071356</v>
      </c>
    </row>
    <row r="16" spans="1:8" ht="12.75" customHeight="1">
      <c r="A16" s="11" t="s">
        <v>13</v>
      </c>
      <c r="B16" s="11" t="s">
        <v>22</v>
      </c>
      <c r="C16" s="11" t="s">
        <v>27</v>
      </c>
      <c r="D16" s="11">
        <v>36.7</v>
      </c>
      <c r="E16" s="11">
        <v>0.38</v>
      </c>
      <c r="F16" s="9">
        <v>280600.81</v>
      </c>
      <c r="G16" s="9">
        <v>2097811.6325505115</v>
      </c>
      <c r="H16" s="14">
        <v>96.68045910462196</v>
      </c>
    </row>
    <row r="17" spans="1:8" ht="12.75" customHeight="1">
      <c r="A17" s="11" t="s">
        <v>13</v>
      </c>
      <c r="B17" s="11" t="s">
        <v>22</v>
      </c>
      <c r="C17" s="11" t="s">
        <v>28</v>
      </c>
      <c r="D17" s="11">
        <v>36</v>
      </c>
      <c r="E17" s="11">
        <v>0.02</v>
      </c>
      <c r="F17" s="9">
        <v>77627.61</v>
      </c>
      <c r="G17" s="9">
        <v>577932.9588616446</v>
      </c>
      <c r="H17" s="14">
        <v>96.80906981010934</v>
      </c>
    </row>
    <row r="18" spans="1:8" ht="12.75" customHeight="1">
      <c r="A18" s="11" t="s">
        <v>13</v>
      </c>
      <c r="B18" s="11" t="s">
        <v>22</v>
      </c>
      <c r="C18" s="11" t="s">
        <v>29</v>
      </c>
      <c r="D18" s="11">
        <v>37.87</v>
      </c>
      <c r="E18" s="11">
        <v>0.14</v>
      </c>
      <c r="F18" s="9">
        <v>63972.69</v>
      </c>
      <c r="G18" s="9">
        <v>481585.0682861235</v>
      </c>
      <c r="H18" s="14">
        <v>94.70610137958505</v>
      </c>
    </row>
    <row r="19" spans="1:8" ht="12.75" customHeight="1">
      <c r="A19" s="11" t="s">
        <v>13</v>
      </c>
      <c r="B19" s="11" t="s">
        <v>22</v>
      </c>
      <c r="C19" s="11" t="s">
        <v>30</v>
      </c>
      <c r="D19" s="11">
        <v>36.34</v>
      </c>
      <c r="E19" s="11">
        <v>0.54</v>
      </c>
      <c r="F19" s="9">
        <v>26503.22</v>
      </c>
      <c r="G19" s="9">
        <v>197720.2060460915</v>
      </c>
      <c r="H19" s="14">
        <v>104.92752716009072</v>
      </c>
    </row>
    <row r="20" spans="1:8" ht="12.75" customHeight="1">
      <c r="A20" s="11" t="s">
        <v>13</v>
      </c>
      <c r="B20" s="11" t="s">
        <v>22</v>
      </c>
      <c r="C20" s="11" t="s">
        <v>31</v>
      </c>
      <c r="D20" s="11">
        <v>41.1</v>
      </c>
      <c r="E20" s="11">
        <v>0.02</v>
      </c>
      <c r="F20" s="9">
        <v>196.3</v>
      </c>
      <c r="G20" s="9">
        <v>1505.9395070754</v>
      </c>
      <c r="H20" s="14">
        <v>94.81996410155311</v>
      </c>
    </row>
    <row r="21" spans="1:8" ht="12.75" customHeight="1">
      <c r="A21" s="11" t="s">
        <v>13</v>
      </c>
      <c r="B21" s="11" t="s">
        <v>32</v>
      </c>
      <c r="C21" s="11" t="s">
        <v>33</v>
      </c>
      <c r="D21" s="11">
        <v>18.2</v>
      </c>
      <c r="E21" s="11">
        <v>0.39</v>
      </c>
      <c r="F21" s="9">
        <v>72267.38</v>
      </c>
      <c r="G21" s="9">
        <v>480851.0250044685</v>
      </c>
      <c r="H21" s="14">
        <v>90.23516287523103</v>
      </c>
    </row>
    <row r="22" spans="1:8" ht="12.75" customHeight="1">
      <c r="A22" s="11" t="s">
        <v>13</v>
      </c>
      <c r="B22" s="11" t="s">
        <v>32</v>
      </c>
      <c r="C22" s="11" t="s">
        <v>34</v>
      </c>
      <c r="D22" s="11">
        <v>33.2</v>
      </c>
      <c r="E22" s="11">
        <v>0.18</v>
      </c>
      <c r="F22" s="9">
        <v>125463.73</v>
      </c>
      <c r="G22" s="9">
        <v>918455.7339778112</v>
      </c>
      <c r="H22" s="14">
        <v>106.54482513401577</v>
      </c>
    </row>
    <row r="23" spans="1:8" ht="12.75" customHeight="1">
      <c r="A23" s="11" t="s">
        <v>35</v>
      </c>
      <c r="B23" s="11" t="s">
        <v>36</v>
      </c>
      <c r="C23" s="11" t="s">
        <v>37</v>
      </c>
      <c r="D23" s="11">
        <v>32</v>
      </c>
      <c r="E23" s="11">
        <v>0.58</v>
      </c>
      <c r="F23" s="9">
        <v>34871.7</v>
      </c>
      <c r="G23" s="9">
        <v>253417.9145273018</v>
      </c>
      <c r="H23" s="14">
        <v>93.92785054047788</v>
      </c>
    </row>
    <row r="24" spans="1:8" ht="12.75" customHeight="1">
      <c r="A24" s="11" t="s">
        <v>35</v>
      </c>
      <c r="B24" s="11" t="s">
        <v>36</v>
      </c>
      <c r="C24" s="11" t="s">
        <v>38</v>
      </c>
      <c r="D24" s="11">
        <v>33.5</v>
      </c>
      <c r="E24" s="11">
        <v>0.42</v>
      </c>
      <c r="F24" s="9">
        <v>128176.36</v>
      </c>
      <c r="G24" s="9">
        <v>940022.6415072565</v>
      </c>
      <c r="H24" s="14">
        <v>93.39443821186117</v>
      </c>
    </row>
    <row r="25" spans="1:8" ht="12.75" customHeight="1">
      <c r="A25" s="11" t="s">
        <v>39</v>
      </c>
      <c r="B25" s="11" t="s">
        <v>40</v>
      </c>
      <c r="C25" s="11" t="s">
        <v>41</v>
      </c>
      <c r="D25" s="11">
        <v>37.98</v>
      </c>
      <c r="E25" s="11">
        <v>0.18</v>
      </c>
      <c r="F25" s="9">
        <v>90229.17</v>
      </c>
      <c r="G25" s="9">
        <v>679691.523062695</v>
      </c>
      <c r="H25" s="14">
        <v>102.24701970218571</v>
      </c>
    </row>
    <row r="26" spans="1:8" ht="12.75" customHeight="1">
      <c r="A26" s="11" t="s">
        <v>39</v>
      </c>
      <c r="B26" s="11" t="s">
        <v>40</v>
      </c>
      <c r="C26" s="11" t="s">
        <v>42</v>
      </c>
      <c r="D26" s="11">
        <v>36.64</v>
      </c>
      <c r="E26" s="11">
        <v>0.16</v>
      </c>
      <c r="F26" s="9">
        <v>691962.86</v>
      </c>
      <c r="G26" s="9">
        <v>5171219.607810693</v>
      </c>
      <c r="H26" s="14">
        <v>102.00632514489617</v>
      </c>
    </row>
    <row r="27" spans="1:8" ht="12.75" customHeight="1">
      <c r="A27" s="11" t="s">
        <v>39</v>
      </c>
      <c r="B27" s="11" t="s">
        <v>43</v>
      </c>
      <c r="C27" s="11" t="s">
        <v>44</v>
      </c>
      <c r="D27" s="11">
        <v>30.67</v>
      </c>
      <c r="E27" s="11">
        <v>1.73</v>
      </c>
      <c r="F27" s="9">
        <v>199105.68</v>
      </c>
      <c r="G27" s="9">
        <v>1435205.155973783</v>
      </c>
      <c r="H27" s="14">
        <v>91.8472160313281</v>
      </c>
    </row>
    <row r="28" spans="1:8" ht="12.75" customHeight="1">
      <c r="A28" s="11" t="s">
        <v>45</v>
      </c>
      <c r="B28" s="11" t="s">
        <v>46</v>
      </c>
      <c r="C28" s="11" t="s">
        <v>47</v>
      </c>
      <c r="D28" s="11">
        <v>38.24</v>
      </c>
      <c r="E28" s="11">
        <v>0.18</v>
      </c>
      <c r="F28" s="9">
        <v>156477.25</v>
      </c>
      <c r="G28" s="9">
        <v>1180543.6559559584</v>
      </c>
      <c r="H28" s="14">
        <v>99.32901089968215</v>
      </c>
    </row>
    <row r="29" spans="1:8" ht="12.75" customHeight="1">
      <c r="A29" s="11" t="s">
        <v>45</v>
      </c>
      <c r="B29" s="11" t="s">
        <v>48</v>
      </c>
      <c r="C29" s="11" t="s">
        <v>49</v>
      </c>
      <c r="D29" s="11">
        <v>30.48</v>
      </c>
      <c r="E29" s="11">
        <v>1.73</v>
      </c>
      <c r="F29" s="9">
        <v>19209.15</v>
      </c>
      <c r="G29" s="9">
        <v>138298.0250692977</v>
      </c>
      <c r="H29" s="14">
        <v>93.21501629210117</v>
      </c>
    </row>
    <row r="30" spans="1:8" ht="12.75" customHeight="1">
      <c r="A30" s="11" t="s">
        <v>45</v>
      </c>
      <c r="B30" s="11" t="s">
        <v>48</v>
      </c>
      <c r="C30" s="11" t="s">
        <v>50</v>
      </c>
      <c r="D30" s="11">
        <v>29.83</v>
      </c>
      <c r="E30" s="11">
        <v>1.68</v>
      </c>
      <c r="F30" s="9">
        <v>761040.58</v>
      </c>
      <c r="G30" s="9">
        <v>5457191.112252061</v>
      </c>
      <c r="H30" s="14">
        <v>74.02281598917581</v>
      </c>
    </row>
    <row r="31" spans="1:8" ht="12.75" customHeight="1">
      <c r="A31" s="11" t="s">
        <v>45</v>
      </c>
      <c r="B31" s="11" t="s">
        <v>48</v>
      </c>
      <c r="C31" s="11" t="s">
        <v>51</v>
      </c>
      <c r="D31" s="11">
        <v>37.67</v>
      </c>
      <c r="E31" s="11">
        <v>0.37</v>
      </c>
      <c r="F31" s="9">
        <v>276178.12</v>
      </c>
      <c r="G31" s="9">
        <v>2076623.2096596165</v>
      </c>
      <c r="H31" s="14">
        <v>73.18323709524095</v>
      </c>
    </row>
    <row r="32" spans="1:8" ht="12.75" customHeight="1">
      <c r="A32" s="11" t="s">
        <v>52</v>
      </c>
      <c r="B32" s="11" t="s">
        <v>53</v>
      </c>
      <c r="C32" s="11" t="s">
        <v>54</v>
      </c>
      <c r="D32" s="11">
        <v>36.87</v>
      </c>
      <c r="E32" s="11">
        <v>0.29</v>
      </c>
      <c r="F32" s="9">
        <v>130837.58</v>
      </c>
      <c r="G32" s="9">
        <v>979137.4244712115</v>
      </c>
      <c r="H32" s="14">
        <v>99.82013114531266</v>
      </c>
    </row>
    <row r="33" spans="1:8" ht="12.75" customHeight="1">
      <c r="A33" s="11" t="s">
        <v>52</v>
      </c>
      <c r="B33" s="11" t="s">
        <v>55</v>
      </c>
      <c r="C33" s="11" t="s">
        <v>56</v>
      </c>
      <c r="D33" s="11">
        <v>32.71</v>
      </c>
      <c r="E33" s="11">
        <v>1.7</v>
      </c>
      <c r="F33" s="9">
        <v>537687.54</v>
      </c>
      <c r="G33" s="9">
        <v>3924395.9558263733</v>
      </c>
      <c r="H33" s="14">
        <v>119.37757711335465</v>
      </c>
    </row>
    <row r="34" spans="1:8" ht="12.75" customHeight="1">
      <c r="A34" s="11" t="s">
        <v>52</v>
      </c>
      <c r="B34" s="11" t="s">
        <v>57</v>
      </c>
      <c r="C34" s="11" t="s">
        <v>58</v>
      </c>
      <c r="D34" s="11">
        <v>27.59</v>
      </c>
      <c r="E34" s="11">
        <v>3.25</v>
      </c>
      <c r="F34" s="9">
        <v>335203.12</v>
      </c>
      <c r="G34" s="9">
        <v>2370289.76833779</v>
      </c>
      <c r="H34" s="14">
        <v>85.44534061842916</v>
      </c>
    </row>
    <row r="35" spans="1:8" ht="12.75" customHeight="1">
      <c r="A35" s="11" t="s">
        <v>52</v>
      </c>
      <c r="B35" s="11" t="s">
        <v>57</v>
      </c>
      <c r="C35" s="11" t="s">
        <v>59</v>
      </c>
      <c r="D35" s="11">
        <v>28.62</v>
      </c>
      <c r="E35" s="11">
        <v>2.87</v>
      </c>
      <c r="F35" s="9">
        <v>421108.67</v>
      </c>
      <c r="G35" s="9">
        <v>2996918.470362896</v>
      </c>
      <c r="H35" s="14">
        <v>78.01239864616325</v>
      </c>
    </row>
    <row r="36" spans="1:8" ht="12.75" customHeight="1">
      <c r="A36" s="11" t="s">
        <v>60</v>
      </c>
      <c r="B36" s="11" t="s">
        <v>61</v>
      </c>
      <c r="C36" s="11" t="s">
        <v>62</v>
      </c>
      <c r="D36" s="11">
        <v>43.15</v>
      </c>
      <c r="E36" s="11">
        <v>0.09</v>
      </c>
      <c r="F36" s="9">
        <v>95005.41</v>
      </c>
      <c r="G36" s="9">
        <v>737502.2715509837</v>
      </c>
      <c r="H36" s="14">
        <v>96.70757268314325</v>
      </c>
    </row>
    <row r="37" spans="1:8" ht="12.75" customHeight="1">
      <c r="A37" s="11" t="s">
        <v>63</v>
      </c>
      <c r="B37" s="11" t="s">
        <v>64</v>
      </c>
      <c r="C37" s="11" t="s">
        <v>65</v>
      </c>
      <c r="D37" s="11">
        <v>28.4</v>
      </c>
      <c r="E37" s="11">
        <v>0.31</v>
      </c>
      <c r="F37" s="9">
        <v>72884.07</v>
      </c>
      <c r="G37" s="9">
        <v>517997.3239526173</v>
      </c>
      <c r="H37" s="14">
        <v>97.9521625765025</v>
      </c>
    </row>
    <row r="39" spans="1:8" ht="12.75" customHeight="1">
      <c r="A39" s="14" t="s">
        <v>66</v>
      </c>
      <c r="B39" s="17"/>
      <c r="C39" s="17"/>
      <c r="D39" s="14">
        <f>178397216.5703/SUM(F8:F37)</f>
        <v>33.28328726886843</v>
      </c>
      <c r="E39" s="14">
        <f>5831126.1035/SUM(F8:F37)</f>
        <v>1.0879039983637202</v>
      </c>
      <c r="F39" s="18">
        <f>SUM(F8:F37)</f>
        <v>5359963.850000001</v>
      </c>
      <c r="G39" s="18">
        <f>SUM(G8:G37)</f>
        <v>39257327.4971927</v>
      </c>
      <c r="H39" s="14">
        <f>3656789844.75/SUM(G8:G37)</f>
        <v>93.14923042103408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2" sqref="A2:C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126</v>
      </c>
      <c r="B1" s="22"/>
      <c r="C1" s="22"/>
      <c r="D1" s="22" t="s">
        <v>0</v>
      </c>
      <c r="E1" s="22"/>
      <c r="F1" s="22"/>
      <c r="G1" s="22"/>
      <c r="H1" s="4"/>
    </row>
    <row r="2" spans="1:8" ht="12.75" customHeight="1">
      <c r="A2" s="22"/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67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44.1</v>
      </c>
      <c r="E8" s="11">
        <v>0.13</v>
      </c>
      <c r="F8" s="9">
        <v>815205.63</v>
      </c>
      <c r="G8" s="9">
        <v>6362801.406209496</v>
      </c>
      <c r="H8" s="13">
        <v>117.68205067492029</v>
      </c>
    </row>
    <row r="9" spans="1:8" ht="12.75" customHeight="1">
      <c r="A9" s="11" t="s">
        <v>13</v>
      </c>
      <c r="B9" s="11" t="s">
        <v>14</v>
      </c>
      <c r="C9" s="11" t="s">
        <v>68</v>
      </c>
      <c r="D9" s="11">
        <v>46.23</v>
      </c>
      <c r="E9" s="11">
        <v>0.3</v>
      </c>
      <c r="F9" s="9">
        <v>32896.28</v>
      </c>
      <c r="G9" s="9">
        <v>259868.6954409966</v>
      </c>
      <c r="H9" s="14">
        <v>107.67608588835685</v>
      </c>
    </row>
    <row r="10" spans="1:8" ht="12.75" customHeight="1">
      <c r="A10" s="11" t="s">
        <v>13</v>
      </c>
      <c r="B10" s="11" t="s">
        <v>16</v>
      </c>
      <c r="C10" s="11" t="s">
        <v>69</v>
      </c>
      <c r="D10" s="11">
        <v>23.13</v>
      </c>
      <c r="E10" s="11">
        <v>0.51</v>
      </c>
      <c r="F10" s="9">
        <v>1102826.62</v>
      </c>
      <c r="G10" s="9">
        <v>7579676.052758335</v>
      </c>
      <c r="H10" s="14">
        <v>109.52131580450637</v>
      </c>
    </row>
    <row r="11" spans="1:8" ht="12.75" customHeight="1">
      <c r="A11" s="11" t="s">
        <v>13</v>
      </c>
      <c r="B11" s="11" t="s">
        <v>16</v>
      </c>
      <c r="C11" s="11" t="s">
        <v>70</v>
      </c>
      <c r="D11" s="11">
        <v>28.93</v>
      </c>
      <c r="E11" s="11">
        <v>1.05</v>
      </c>
      <c r="F11" s="9">
        <v>132719.86</v>
      </c>
      <c r="G11" s="9">
        <v>946385.1874530477</v>
      </c>
      <c r="H11" s="14">
        <v>107.71457694128105</v>
      </c>
    </row>
    <row r="12" spans="1:8" ht="12.75" customHeight="1">
      <c r="A12" s="11" t="s">
        <v>13</v>
      </c>
      <c r="B12" s="11" t="s">
        <v>16</v>
      </c>
      <c r="C12" s="11" t="s">
        <v>71</v>
      </c>
      <c r="D12" s="11">
        <v>34.87</v>
      </c>
      <c r="E12" s="11">
        <v>0.12</v>
      </c>
      <c r="F12" s="9">
        <v>130752.61</v>
      </c>
      <c r="G12" s="9">
        <v>966878.3130250804</v>
      </c>
      <c r="H12" s="14">
        <v>127.9444798001081</v>
      </c>
    </row>
    <row r="13" spans="1:8" ht="12.75" customHeight="1">
      <c r="A13" s="11" t="s">
        <v>13</v>
      </c>
      <c r="B13" s="11" t="s">
        <v>16</v>
      </c>
      <c r="C13" s="11" t="s">
        <v>17</v>
      </c>
      <c r="D13" s="11">
        <v>26.9</v>
      </c>
      <c r="E13" s="11">
        <v>0.38</v>
      </c>
      <c r="F13" s="9">
        <v>134062.6</v>
      </c>
      <c r="G13" s="9">
        <v>943863.628238624</v>
      </c>
      <c r="H13" s="14">
        <v>92.45529485318609</v>
      </c>
    </row>
    <row r="14" spans="1:8" ht="12.75" customHeight="1">
      <c r="A14" s="11" t="s">
        <v>13</v>
      </c>
      <c r="B14" s="11" t="s">
        <v>16</v>
      </c>
      <c r="C14" s="11" t="s">
        <v>72</v>
      </c>
      <c r="D14" s="11">
        <v>35.1</v>
      </c>
      <c r="E14" s="11">
        <v>0.23</v>
      </c>
      <c r="F14" s="9">
        <v>92715.34</v>
      </c>
      <c r="G14" s="9">
        <v>686551.3542694614</v>
      </c>
      <c r="H14" s="14">
        <v>124.8015210037308</v>
      </c>
    </row>
    <row r="15" spans="1:8" ht="12.75" customHeight="1">
      <c r="A15" s="11" t="s">
        <v>13</v>
      </c>
      <c r="B15" s="11" t="s">
        <v>18</v>
      </c>
      <c r="C15" s="11" t="s">
        <v>19</v>
      </c>
      <c r="D15" s="11">
        <v>22.68</v>
      </c>
      <c r="E15" s="11">
        <v>0.39</v>
      </c>
      <c r="F15" s="9">
        <v>192738.58</v>
      </c>
      <c r="G15" s="9">
        <v>1320852.0926312432</v>
      </c>
      <c r="H15" s="14">
        <v>102.63657436461203</v>
      </c>
    </row>
    <row r="16" spans="1:8" ht="12.75" customHeight="1">
      <c r="A16" s="11" t="s">
        <v>13</v>
      </c>
      <c r="B16" s="11" t="s">
        <v>73</v>
      </c>
      <c r="C16" s="11" t="s">
        <v>74</v>
      </c>
      <c r="D16" s="11">
        <v>28.19</v>
      </c>
      <c r="E16" s="11">
        <v>0.43</v>
      </c>
      <c r="F16" s="9">
        <v>135094.95</v>
      </c>
      <c r="G16" s="9">
        <v>958877.816983112</v>
      </c>
      <c r="H16" s="14">
        <v>117.29068304432451</v>
      </c>
    </row>
    <row r="17" spans="1:8" ht="12.75" customHeight="1">
      <c r="A17" s="11" t="s">
        <v>13</v>
      </c>
      <c r="B17" s="11" t="s">
        <v>73</v>
      </c>
      <c r="C17" s="11" t="s">
        <v>75</v>
      </c>
      <c r="D17" s="11">
        <v>43.17</v>
      </c>
      <c r="E17" s="11">
        <v>0.05</v>
      </c>
      <c r="F17" s="9">
        <v>121776.15</v>
      </c>
      <c r="G17" s="9">
        <v>945424.8114593494</v>
      </c>
      <c r="H17" s="14">
        <v>114.38195861718158</v>
      </c>
    </row>
    <row r="18" spans="1:8" ht="12.75" customHeight="1">
      <c r="A18" s="11" t="s">
        <v>13</v>
      </c>
      <c r="B18" s="11" t="s">
        <v>76</v>
      </c>
      <c r="C18" s="11" t="s">
        <v>77</v>
      </c>
      <c r="D18" s="11">
        <v>32.08</v>
      </c>
      <c r="E18" s="11">
        <v>0.06</v>
      </c>
      <c r="F18" s="9">
        <v>659517.75</v>
      </c>
      <c r="G18" s="9">
        <v>4795123.453107881</v>
      </c>
      <c r="H18" s="14">
        <v>109.00549107524259</v>
      </c>
    </row>
    <row r="19" spans="1:8" ht="12.75" customHeight="1">
      <c r="A19" s="11" t="s">
        <v>13</v>
      </c>
      <c r="B19" s="11" t="s">
        <v>76</v>
      </c>
      <c r="C19" s="11" t="s">
        <v>78</v>
      </c>
      <c r="D19" s="11">
        <v>42.73</v>
      </c>
      <c r="E19" s="11">
        <v>0.14</v>
      </c>
      <c r="F19" s="9">
        <v>128260.8</v>
      </c>
      <c r="G19" s="9">
        <v>993232.943593329</v>
      </c>
      <c r="H19" s="14">
        <v>122.45668135006964</v>
      </c>
    </row>
    <row r="20" spans="1:8" ht="12.75" customHeight="1">
      <c r="A20" s="11" t="s">
        <v>13</v>
      </c>
      <c r="B20" s="11" t="s">
        <v>20</v>
      </c>
      <c r="C20" s="11" t="s">
        <v>21</v>
      </c>
      <c r="D20" s="11">
        <v>36.05</v>
      </c>
      <c r="E20" s="11">
        <v>0.07</v>
      </c>
      <c r="F20" s="9">
        <v>291239.81</v>
      </c>
      <c r="G20" s="9">
        <v>2168971.5819474612</v>
      </c>
      <c r="H20" s="14">
        <v>111.90266979988455</v>
      </c>
    </row>
    <row r="21" spans="1:8" ht="12.75" customHeight="1">
      <c r="A21" s="11" t="s">
        <v>13</v>
      </c>
      <c r="B21" s="11" t="s">
        <v>20</v>
      </c>
      <c r="C21" s="11" t="s">
        <v>79</v>
      </c>
      <c r="D21" s="11">
        <v>34.56</v>
      </c>
      <c r="E21" s="11">
        <v>0.08</v>
      </c>
      <c r="F21" s="9">
        <v>41875.07</v>
      </c>
      <c r="G21" s="9">
        <v>309077.232891993</v>
      </c>
      <c r="H21" s="14">
        <v>110.30790828878045</v>
      </c>
    </row>
    <row r="22" spans="1:8" ht="12.75" customHeight="1">
      <c r="A22" s="11" t="s">
        <v>13</v>
      </c>
      <c r="B22" s="11" t="s">
        <v>20</v>
      </c>
      <c r="C22" s="11" t="s">
        <v>80</v>
      </c>
      <c r="D22" s="11">
        <v>28.24</v>
      </c>
      <c r="E22" s="11">
        <v>1.33</v>
      </c>
      <c r="F22" s="9">
        <v>338842.9</v>
      </c>
      <c r="G22" s="9">
        <v>2405783.9212229243</v>
      </c>
      <c r="H22" s="14">
        <v>103.84431029575022</v>
      </c>
    </row>
    <row r="23" spans="1:8" ht="12.75" customHeight="1">
      <c r="A23" s="11" t="s">
        <v>13</v>
      </c>
      <c r="B23" s="11" t="s">
        <v>81</v>
      </c>
      <c r="C23" s="11" t="s">
        <v>82</v>
      </c>
      <c r="D23" s="11">
        <v>31.89</v>
      </c>
      <c r="E23" s="11">
        <v>0.14</v>
      </c>
      <c r="F23" s="9">
        <v>503383.71</v>
      </c>
      <c r="G23" s="9">
        <v>3655806.841802527</v>
      </c>
      <c r="H23" s="14">
        <v>106.46628619418296</v>
      </c>
    </row>
    <row r="24" spans="1:8" ht="12.75" customHeight="1">
      <c r="A24" s="11" t="s">
        <v>13</v>
      </c>
      <c r="B24" s="11" t="s">
        <v>83</v>
      </c>
      <c r="C24" s="11" t="s">
        <v>84</v>
      </c>
      <c r="D24" s="11">
        <v>30.92</v>
      </c>
      <c r="E24" s="11">
        <v>0.23</v>
      </c>
      <c r="F24" s="9">
        <v>183622.36</v>
      </c>
      <c r="G24" s="9">
        <v>1325589.4483994953</v>
      </c>
      <c r="H24" s="14">
        <v>117.79207943192877</v>
      </c>
    </row>
    <row r="25" spans="1:8" ht="12.75" customHeight="1">
      <c r="A25" s="11" t="s">
        <v>13</v>
      </c>
      <c r="B25" s="11" t="s">
        <v>22</v>
      </c>
      <c r="C25" s="11" t="s">
        <v>23</v>
      </c>
      <c r="D25" s="11">
        <v>37.14</v>
      </c>
      <c r="E25" s="11">
        <v>0.12</v>
      </c>
      <c r="F25" s="9">
        <v>1054205.73</v>
      </c>
      <c r="G25" s="9">
        <v>7901803.439113953</v>
      </c>
      <c r="H25" s="14">
        <v>109.15604946340169</v>
      </c>
    </row>
    <row r="26" spans="1:8" ht="12.75" customHeight="1">
      <c r="A26" s="11" t="s">
        <v>13</v>
      </c>
      <c r="B26" s="11" t="s">
        <v>22</v>
      </c>
      <c r="C26" s="11" t="s">
        <v>24</v>
      </c>
      <c r="D26" s="11">
        <v>27.71</v>
      </c>
      <c r="E26" s="11">
        <v>1.69</v>
      </c>
      <c r="F26" s="9">
        <v>786480.67</v>
      </c>
      <c r="G26" s="9">
        <v>5565441.453556877</v>
      </c>
      <c r="H26" s="14">
        <v>99.2828065735672</v>
      </c>
    </row>
    <row r="27" spans="1:8" ht="12.75" customHeight="1">
      <c r="A27" s="11" t="s">
        <v>13</v>
      </c>
      <c r="B27" s="11" t="s">
        <v>22</v>
      </c>
      <c r="C27" s="11" t="s">
        <v>85</v>
      </c>
      <c r="D27" s="11">
        <v>42.1</v>
      </c>
      <c r="E27" s="11">
        <v>0.22</v>
      </c>
      <c r="F27" s="9">
        <v>77215.99</v>
      </c>
      <c r="G27" s="9">
        <v>595803.9808861036</v>
      </c>
      <c r="H27" s="14">
        <v>106.59429657644519</v>
      </c>
    </row>
    <row r="28" spans="1:8" ht="12.75" customHeight="1">
      <c r="A28" s="11" t="s">
        <v>13</v>
      </c>
      <c r="B28" s="11" t="s">
        <v>22</v>
      </c>
      <c r="C28" s="11" t="s">
        <v>25</v>
      </c>
      <c r="D28" s="11">
        <v>43.57</v>
      </c>
      <c r="E28" s="11">
        <v>0.06</v>
      </c>
      <c r="F28" s="9">
        <v>350350.75</v>
      </c>
      <c r="G28" s="9">
        <v>2726254.190315414</v>
      </c>
      <c r="H28" s="14">
        <v>99.3107048058039</v>
      </c>
    </row>
    <row r="29" spans="1:8" ht="12.75" customHeight="1">
      <c r="A29" s="11" t="s">
        <v>13</v>
      </c>
      <c r="B29" s="11" t="s">
        <v>22</v>
      </c>
      <c r="C29" s="11" t="s">
        <v>26</v>
      </c>
      <c r="D29" s="11">
        <v>42.12</v>
      </c>
      <c r="E29" s="11">
        <v>0.06</v>
      </c>
      <c r="F29" s="9">
        <v>401990.13</v>
      </c>
      <c r="G29" s="9">
        <v>3102163.4419741337</v>
      </c>
      <c r="H29" s="14">
        <v>97.55740511447992</v>
      </c>
    </row>
    <row r="30" spans="1:8" ht="12.75" customHeight="1">
      <c r="A30" s="11" t="s">
        <v>13</v>
      </c>
      <c r="B30" s="11" t="s">
        <v>22</v>
      </c>
      <c r="C30" s="11" t="s">
        <v>27</v>
      </c>
      <c r="D30" s="11">
        <v>36.76</v>
      </c>
      <c r="E30" s="11">
        <v>0.49</v>
      </c>
      <c r="F30" s="9">
        <v>3223057.55</v>
      </c>
      <c r="G30" s="9">
        <v>24103945.991088167</v>
      </c>
      <c r="H30" s="14">
        <v>108.87747843736034</v>
      </c>
    </row>
    <row r="31" spans="1:8" ht="12.75" customHeight="1">
      <c r="A31" s="11" t="s">
        <v>13</v>
      </c>
      <c r="B31" s="11" t="s">
        <v>22</v>
      </c>
      <c r="C31" s="11" t="s">
        <v>28</v>
      </c>
      <c r="D31" s="11">
        <v>36</v>
      </c>
      <c r="E31" s="11">
        <v>0.02</v>
      </c>
      <c r="F31" s="9">
        <v>232658.61</v>
      </c>
      <c r="G31" s="9">
        <v>1732129.5719646325</v>
      </c>
      <c r="H31" s="14">
        <v>96.76825368779193</v>
      </c>
    </row>
    <row r="32" spans="1:8" ht="12.75" customHeight="1">
      <c r="A32" s="11" t="s">
        <v>13</v>
      </c>
      <c r="B32" s="11" t="s">
        <v>22</v>
      </c>
      <c r="C32" s="11" t="s">
        <v>86</v>
      </c>
      <c r="D32" s="11">
        <v>38.14</v>
      </c>
      <c r="E32" s="11">
        <v>0.16</v>
      </c>
      <c r="F32" s="9">
        <v>371938.68</v>
      </c>
      <c r="G32" s="9">
        <v>2804433.889462488</v>
      </c>
      <c r="H32" s="14">
        <v>114.14154743414275</v>
      </c>
    </row>
    <row r="33" spans="1:8" ht="12.75" customHeight="1">
      <c r="A33" s="11" t="s">
        <v>13</v>
      </c>
      <c r="B33" s="11" t="s">
        <v>22</v>
      </c>
      <c r="C33" s="11" t="s">
        <v>87</v>
      </c>
      <c r="D33" s="11">
        <v>38.3</v>
      </c>
      <c r="E33" s="11">
        <v>0.04</v>
      </c>
      <c r="F33" s="9">
        <v>88095.89</v>
      </c>
      <c r="G33" s="9">
        <v>664874.6415076056</v>
      </c>
      <c r="H33" s="14">
        <v>105.80345716072149</v>
      </c>
    </row>
    <row r="34" spans="1:8" ht="12.75" customHeight="1">
      <c r="A34" s="11" t="s">
        <v>13</v>
      </c>
      <c r="B34" s="11" t="s">
        <v>22</v>
      </c>
      <c r="C34" s="11" t="s">
        <v>29</v>
      </c>
      <c r="D34" s="11">
        <v>37.42</v>
      </c>
      <c r="E34" s="11">
        <v>0.15</v>
      </c>
      <c r="F34" s="9">
        <v>656762.98</v>
      </c>
      <c r="G34" s="9">
        <v>4930948.212287038</v>
      </c>
      <c r="H34" s="14">
        <v>101.78329767880847</v>
      </c>
    </row>
    <row r="35" spans="1:8" ht="12.75" customHeight="1">
      <c r="A35" s="11" t="s">
        <v>13</v>
      </c>
      <c r="B35" s="11" t="s">
        <v>22</v>
      </c>
      <c r="C35" s="11" t="s">
        <v>30</v>
      </c>
      <c r="D35" s="11">
        <v>38.47</v>
      </c>
      <c r="E35" s="11">
        <v>0.47</v>
      </c>
      <c r="F35" s="9">
        <v>149675.62</v>
      </c>
      <c r="G35" s="9">
        <v>1130749.850335722</v>
      </c>
      <c r="H35" s="14">
        <v>100.74815206579655</v>
      </c>
    </row>
    <row r="36" spans="1:8" ht="12.75" customHeight="1">
      <c r="A36" s="11" t="s">
        <v>13</v>
      </c>
      <c r="B36" s="11" t="s">
        <v>22</v>
      </c>
      <c r="C36" s="11" t="s">
        <v>31</v>
      </c>
      <c r="D36" s="11">
        <v>40.07</v>
      </c>
      <c r="E36" s="11">
        <v>0.28</v>
      </c>
      <c r="F36" s="9">
        <v>247683.25</v>
      </c>
      <c r="G36" s="9">
        <v>1888741.7603339674</v>
      </c>
      <c r="H36" s="14">
        <v>108.60391023160828</v>
      </c>
    </row>
    <row r="37" spans="1:8" ht="12.75" customHeight="1">
      <c r="A37" s="11" t="s">
        <v>13</v>
      </c>
      <c r="B37" s="11" t="s">
        <v>32</v>
      </c>
      <c r="C37" s="11" t="s">
        <v>33</v>
      </c>
      <c r="D37" s="11">
        <v>18.4</v>
      </c>
      <c r="E37" s="11">
        <v>0.43</v>
      </c>
      <c r="F37" s="9">
        <v>328063.38</v>
      </c>
      <c r="G37" s="9">
        <v>2185790.165518853</v>
      </c>
      <c r="H37" s="14">
        <v>98.89318297792278</v>
      </c>
    </row>
    <row r="38" spans="1:8" ht="12.75" customHeight="1">
      <c r="A38" s="11" t="s">
        <v>13</v>
      </c>
      <c r="B38" s="11" t="s">
        <v>32</v>
      </c>
      <c r="C38" s="11" t="s">
        <v>34</v>
      </c>
      <c r="D38" s="11">
        <v>32.49</v>
      </c>
      <c r="E38" s="11">
        <v>0.17</v>
      </c>
      <c r="F38" s="9">
        <v>255730.23</v>
      </c>
      <c r="G38" s="9">
        <v>1863964.0767577076</v>
      </c>
      <c r="H38" s="14">
        <v>99.17658645093604</v>
      </c>
    </row>
    <row r="39" spans="1:8" ht="12.75" customHeight="1">
      <c r="A39" s="11" t="s">
        <v>13</v>
      </c>
      <c r="B39" s="11" t="s">
        <v>32</v>
      </c>
      <c r="C39" s="11" t="s">
        <v>88</v>
      </c>
      <c r="D39" s="11">
        <v>30</v>
      </c>
      <c r="E39" s="11">
        <v>0.19</v>
      </c>
      <c r="F39" s="9">
        <v>258433.17</v>
      </c>
      <c r="G39" s="9">
        <v>1855099.5379692863</v>
      </c>
      <c r="H39" s="14">
        <v>115.48363795859397</v>
      </c>
    </row>
    <row r="40" spans="1:8" ht="12.75" customHeight="1">
      <c r="A40" s="11" t="s">
        <v>13</v>
      </c>
      <c r="B40" s="11" t="s">
        <v>32</v>
      </c>
      <c r="C40" s="11" t="s">
        <v>89</v>
      </c>
      <c r="D40" s="11">
        <v>29.83</v>
      </c>
      <c r="E40" s="11">
        <v>0.22</v>
      </c>
      <c r="F40" s="9">
        <v>138981.67</v>
      </c>
      <c r="G40" s="9">
        <v>996595.8984411712</v>
      </c>
      <c r="H40" s="14">
        <v>112.05090984687794</v>
      </c>
    </row>
    <row r="41" spans="1:8" ht="12.75" customHeight="1">
      <c r="A41" s="11" t="s">
        <v>13</v>
      </c>
      <c r="B41" s="11" t="s">
        <v>32</v>
      </c>
      <c r="C41" s="11" t="s">
        <v>90</v>
      </c>
      <c r="D41" s="11">
        <v>39.87</v>
      </c>
      <c r="E41" s="11">
        <v>0.11</v>
      </c>
      <c r="F41" s="9">
        <v>255702.58</v>
      </c>
      <c r="G41" s="9">
        <v>1947695.778618566</v>
      </c>
      <c r="H41" s="14">
        <v>108.81822840439956</v>
      </c>
    </row>
    <row r="42" spans="1:8" ht="12.75" customHeight="1">
      <c r="A42" s="11" t="s">
        <v>13</v>
      </c>
      <c r="B42" s="11" t="s">
        <v>32</v>
      </c>
      <c r="C42" s="11" t="s">
        <v>91</v>
      </c>
      <c r="D42" s="11">
        <v>34</v>
      </c>
      <c r="E42" s="11">
        <v>0.2</v>
      </c>
      <c r="F42" s="9">
        <v>91042.21</v>
      </c>
      <c r="G42" s="9">
        <v>669710.6809325125</v>
      </c>
      <c r="H42" s="14">
        <v>130.94868288182101</v>
      </c>
    </row>
    <row r="43" spans="1:8" ht="12.75" customHeight="1">
      <c r="A43" s="11" t="s">
        <v>13</v>
      </c>
      <c r="B43" s="11" t="s">
        <v>32</v>
      </c>
      <c r="C43" s="11" t="s">
        <v>92</v>
      </c>
      <c r="D43" s="11">
        <v>35.68</v>
      </c>
      <c r="E43" s="11">
        <v>0.15</v>
      </c>
      <c r="F43" s="9">
        <v>26828.34</v>
      </c>
      <c r="G43" s="9">
        <v>199353.8183080004</v>
      </c>
      <c r="H43" s="14">
        <v>75.65523228001662</v>
      </c>
    </row>
    <row r="44" spans="1:8" ht="12.75" customHeight="1">
      <c r="A44" s="11" t="s">
        <v>13</v>
      </c>
      <c r="B44" s="11" t="s">
        <v>32</v>
      </c>
      <c r="C44" s="11" t="s">
        <v>93</v>
      </c>
      <c r="D44" s="11">
        <v>35.93</v>
      </c>
      <c r="E44" s="11">
        <v>0.12</v>
      </c>
      <c r="F44" s="9">
        <v>379311.75</v>
      </c>
      <c r="G44" s="9">
        <v>2822751.507960864</v>
      </c>
      <c r="H44" s="14">
        <v>114.27687461693222</v>
      </c>
    </row>
    <row r="45" spans="1:8" ht="12.75" customHeight="1">
      <c r="A45" s="11" t="s">
        <v>13</v>
      </c>
      <c r="B45" s="11" t="s">
        <v>94</v>
      </c>
      <c r="C45" s="11" t="s">
        <v>95</v>
      </c>
      <c r="D45" s="11">
        <v>41.56</v>
      </c>
      <c r="E45" s="11">
        <v>0.18</v>
      </c>
      <c r="F45" s="9">
        <v>22162.33</v>
      </c>
      <c r="G45" s="9">
        <v>170474.157379095</v>
      </c>
      <c r="H45" s="14">
        <v>101.33024785443702</v>
      </c>
    </row>
    <row r="46" spans="1:8" ht="12.75" customHeight="1">
      <c r="A46" s="11" t="s">
        <v>13</v>
      </c>
      <c r="B46" s="11" t="s">
        <v>94</v>
      </c>
      <c r="C46" s="11" t="s">
        <v>96</v>
      </c>
      <c r="D46" s="11">
        <v>32.49</v>
      </c>
      <c r="E46" s="11">
        <v>0.68</v>
      </c>
      <c r="F46" s="9">
        <v>22328.12</v>
      </c>
      <c r="G46" s="9">
        <v>162748.1120422216</v>
      </c>
      <c r="H46" s="14">
        <v>115.7778691473341</v>
      </c>
    </row>
    <row r="47" spans="1:8" ht="12.75" customHeight="1">
      <c r="A47" s="11" t="s">
        <v>97</v>
      </c>
      <c r="B47" s="11" t="s">
        <v>98</v>
      </c>
      <c r="C47" s="11" t="s">
        <v>99</v>
      </c>
      <c r="D47" s="11">
        <v>14.13</v>
      </c>
      <c r="E47" s="11">
        <v>3.51</v>
      </c>
      <c r="F47" s="9">
        <v>10971.62</v>
      </c>
      <c r="G47" s="9">
        <v>71017.9354444856</v>
      </c>
      <c r="H47" s="14">
        <v>88.70460905215339</v>
      </c>
    </row>
    <row r="48" spans="1:8" ht="12.75" customHeight="1">
      <c r="A48" s="11" t="s">
        <v>35</v>
      </c>
      <c r="B48" s="11" t="s">
        <v>36</v>
      </c>
      <c r="C48" s="11" t="s">
        <v>37</v>
      </c>
      <c r="D48" s="11">
        <v>32</v>
      </c>
      <c r="E48" s="11">
        <v>0.58</v>
      </c>
      <c r="F48" s="9">
        <v>172280.8</v>
      </c>
      <c r="G48" s="9">
        <v>1251990.6127058668</v>
      </c>
      <c r="H48" s="14">
        <v>112.77782604522747</v>
      </c>
    </row>
    <row r="49" spans="1:8" ht="12.75" customHeight="1">
      <c r="A49" s="11" t="s">
        <v>35</v>
      </c>
      <c r="B49" s="11" t="s">
        <v>36</v>
      </c>
      <c r="C49" s="11" t="s">
        <v>38</v>
      </c>
      <c r="D49" s="11">
        <v>33.5</v>
      </c>
      <c r="E49" s="11">
        <v>0.42</v>
      </c>
      <c r="F49" s="9">
        <v>264045.43</v>
      </c>
      <c r="G49" s="9">
        <v>1936462.2508122355</v>
      </c>
      <c r="H49" s="14">
        <v>98.88396964086593</v>
      </c>
    </row>
    <row r="50" spans="1:8" ht="12.75" customHeight="1">
      <c r="A50" s="11" t="s">
        <v>39</v>
      </c>
      <c r="B50" s="11" t="s">
        <v>40</v>
      </c>
      <c r="C50" s="11" t="s">
        <v>41</v>
      </c>
      <c r="D50" s="11">
        <v>38.51</v>
      </c>
      <c r="E50" s="11">
        <v>0.17</v>
      </c>
      <c r="F50" s="9">
        <v>2617923.64</v>
      </c>
      <c r="G50" s="9">
        <v>19781923.609879777</v>
      </c>
      <c r="H50" s="14">
        <v>114.25225728761856</v>
      </c>
    </row>
    <row r="51" spans="1:8" ht="12.75" customHeight="1">
      <c r="A51" s="11" t="s">
        <v>39</v>
      </c>
      <c r="B51" s="11" t="s">
        <v>40</v>
      </c>
      <c r="C51" s="11" t="s">
        <v>42</v>
      </c>
      <c r="D51" s="11">
        <v>36.39</v>
      </c>
      <c r="E51" s="11">
        <v>0.16</v>
      </c>
      <c r="F51" s="9">
        <v>5119017.11</v>
      </c>
      <c r="G51" s="9">
        <v>38200222.693391435</v>
      </c>
      <c r="H51" s="14">
        <v>109.53153682776427</v>
      </c>
    </row>
    <row r="52" spans="1:8" ht="12.75" customHeight="1">
      <c r="A52" s="11" t="s">
        <v>39</v>
      </c>
      <c r="B52" s="11" t="s">
        <v>43</v>
      </c>
      <c r="C52" s="11" t="s">
        <v>100</v>
      </c>
      <c r="D52" s="11">
        <v>46.3</v>
      </c>
      <c r="E52" s="11">
        <v>0.52</v>
      </c>
      <c r="F52" s="9">
        <v>2877800.32</v>
      </c>
      <c r="G52" s="9">
        <v>22743128.10746616</v>
      </c>
      <c r="H52" s="14">
        <v>104.06385210366216</v>
      </c>
    </row>
    <row r="53" spans="1:8" ht="12.75" customHeight="1">
      <c r="A53" s="11" t="s">
        <v>39</v>
      </c>
      <c r="B53" s="11" t="s">
        <v>43</v>
      </c>
      <c r="C53" s="11" t="s">
        <v>44</v>
      </c>
      <c r="D53" s="11">
        <v>30.76</v>
      </c>
      <c r="E53" s="11">
        <v>1.72</v>
      </c>
      <c r="F53" s="9">
        <v>497964.99</v>
      </c>
      <c r="G53" s="9">
        <v>3591302.1806154563</v>
      </c>
      <c r="H53" s="14">
        <v>91.84695782226606</v>
      </c>
    </row>
    <row r="54" spans="1:8" ht="12.75" customHeight="1">
      <c r="A54" s="11" t="s">
        <v>45</v>
      </c>
      <c r="B54" s="11" t="s">
        <v>101</v>
      </c>
      <c r="C54" s="11" t="s">
        <v>102</v>
      </c>
      <c r="D54" s="11">
        <v>9</v>
      </c>
      <c r="E54" s="11">
        <v>5.74</v>
      </c>
      <c r="F54" s="9">
        <v>22017.74</v>
      </c>
      <c r="G54" s="9">
        <v>137500.0918598424</v>
      </c>
      <c r="H54" s="14">
        <v>118.55548865099271</v>
      </c>
    </row>
    <row r="55" spans="1:8" ht="12.75" customHeight="1">
      <c r="A55" s="11" t="s">
        <v>45</v>
      </c>
      <c r="B55" s="11" t="s">
        <v>46</v>
      </c>
      <c r="C55" s="11" t="s">
        <v>103</v>
      </c>
      <c r="D55" s="11">
        <v>52.5</v>
      </c>
      <c r="E55" s="11">
        <v>0.11</v>
      </c>
      <c r="F55" s="9">
        <v>81170.66</v>
      </c>
      <c r="G55" s="9">
        <v>663839.8755463605</v>
      </c>
      <c r="H55" s="14">
        <v>109.50361705851361</v>
      </c>
    </row>
    <row r="56" spans="1:8" ht="12.75" customHeight="1">
      <c r="A56" s="11" t="s">
        <v>45</v>
      </c>
      <c r="B56" s="11" t="s">
        <v>46</v>
      </c>
      <c r="C56" s="11" t="s">
        <v>47</v>
      </c>
      <c r="D56" s="11">
        <v>38.24</v>
      </c>
      <c r="E56" s="11">
        <v>0.18</v>
      </c>
      <c r="F56" s="9">
        <v>156477.25</v>
      </c>
      <c r="G56" s="9">
        <v>1180543.6559559584</v>
      </c>
      <c r="H56" s="14">
        <v>99.32901089968215</v>
      </c>
    </row>
    <row r="57" spans="1:8" ht="12.75" customHeight="1">
      <c r="A57" s="11" t="s">
        <v>45</v>
      </c>
      <c r="B57" s="11" t="s">
        <v>46</v>
      </c>
      <c r="C57" s="11" t="s">
        <v>104</v>
      </c>
      <c r="D57" s="11">
        <v>28.44</v>
      </c>
      <c r="E57" s="11">
        <v>0.8</v>
      </c>
      <c r="F57" s="9">
        <v>103651.85</v>
      </c>
      <c r="G57" s="9">
        <v>736852.5407878838</v>
      </c>
      <c r="H57" s="14">
        <v>95.48065354402162</v>
      </c>
    </row>
    <row r="58" spans="1:8" ht="12.75" customHeight="1">
      <c r="A58" s="11" t="s">
        <v>45</v>
      </c>
      <c r="B58" s="11" t="s">
        <v>46</v>
      </c>
      <c r="C58" s="11" t="s">
        <v>105</v>
      </c>
      <c r="D58" s="11">
        <v>31.47</v>
      </c>
      <c r="E58" s="11">
        <v>0.18</v>
      </c>
      <c r="F58" s="9">
        <v>165555.06</v>
      </c>
      <c r="G58" s="9">
        <v>1199210.6871844744</v>
      </c>
      <c r="H58" s="14">
        <v>112.5183710685554</v>
      </c>
    </row>
    <row r="59" spans="1:8" ht="12.75" customHeight="1">
      <c r="A59" s="11" t="s">
        <v>45</v>
      </c>
      <c r="B59" s="11" t="s">
        <v>106</v>
      </c>
      <c r="C59" s="11" t="s">
        <v>107</v>
      </c>
      <c r="D59" s="11">
        <v>37.7</v>
      </c>
      <c r="E59" s="11">
        <v>0.44</v>
      </c>
      <c r="F59" s="9">
        <v>80269.64</v>
      </c>
      <c r="G59" s="9">
        <v>603667.937332544</v>
      </c>
      <c r="H59" s="14">
        <v>108.50031530483433</v>
      </c>
    </row>
    <row r="60" spans="1:8" ht="12.75" customHeight="1">
      <c r="A60" s="11" t="s">
        <v>45</v>
      </c>
      <c r="B60" s="11" t="s">
        <v>106</v>
      </c>
      <c r="C60" s="11" t="s">
        <v>108</v>
      </c>
      <c r="D60" s="11">
        <v>23.52</v>
      </c>
      <c r="E60" s="11">
        <v>0.44</v>
      </c>
      <c r="F60" s="9">
        <v>182951.91</v>
      </c>
      <c r="G60" s="9">
        <v>1260622.3887356482</v>
      </c>
      <c r="H60" s="14">
        <v>116.41777464161414</v>
      </c>
    </row>
    <row r="61" spans="1:8" ht="12.75" customHeight="1">
      <c r="A61" s="11" t="s">
        <v>45</v>
      </c>
      <c r="B61" s="11" t="s">
        <v>106</v>
      </c>
      <c r="C61" s="11" t="s">
        <v>109</v>
      </c>
      <c r="D61" s="11">
        <v>34.7</v>
      </c>
      <c r="E61" s="11">
        <v>1</v>
      </c>
      <c r="F61" s="9">
        <v>76264.67</v>
      </c>
      <c r="G61" s="9">
        <v>563379.254347016</v>
      </c>
      <c r="H61" s="14">
        <v>92.54934782863675</v>
      </c>
    </row>
    <row r="62" spans="1:8" ht="12.75" customHeight="1">
      <c r="A62" s="11" t="s">
        <v>45</v>
      </c>
      <c r="B62" s="11" t="s">
        <v>106</v>
      </c>
      <c r="C62" s="11" t="s">
        <v>110</v>
      </c>
      <c r="D62" s="11">
        <v>39</v>
      </c>
      <c r="E62" s="11">
        <v>0.4</v>
      </c>
      <c r="F62" s="9">
        <v>239498.15</v>
      </c>
      <c r="G62" s="9">
        <v>1814984.7578621563</v>
      </c>
      <c r="H62" s="14">
        <v>110.70526688977299</v>
      </c>
    </row>
    <row r="63" spans="1:8" ht="12.75" customHeight="1">
      <c r="A63" s="11" t="s">
        <v>45</v>
      </c>
      <c r="B63" s="11" t="s">
        <v>48</v>
      </c>
      <c r="C63" s="11" t="s">
        <v>111</v>
      </c>
      <c r="D63" s="11">
        <v>23.7</v>
      </c>
      <c r="E63" s="11">
        <v>2.3</v>
      </c>
      <c r="F63" s="9">
        <v>99782.75</v>
      </c>
      <c r="G63" s="9">
        <v>688325.1238982998</v>
      </c>
      <c r="H63" s="14">
        <v>91.36750290883192</v>
      </c>
    </row>
    <row r="64" spans="1:8" ht="12.75" customHeight="1">
      <c r="A64" s="11" t="s">
        <v>45</v>
      </c>
      <c r="B64" s="11" t="s">
        <v>48</v>
      </c>
      <c r="C64" s="11" t="s">
        <v>49</v>
      </c>
      <c r="D64" s="11">
        <v>30.51</v>
      </c>
      <c r="E64" s="11">
        <v>1.73</v>
      </c>
      <c r="F64" s="9">
        <v>140430.01</v>
      </c>
      <c r="G64" s="9">
        <v>1011201.2215027958</v>
      </c>
      <c r="H64" s="14">
        <v>98.7599572334218</v>
      </c>
    </row>
    <row r="65" spans="1:8" ht="12.75" customHeight="1">
      <c r="A65" s="11" t="s">
        <v>45</v>
      </c>
      <c r="B65" s="11" t="s">
        <v>48</v>
      </c>
      <c r="C65" s="11" t="s">
        <v>112</v>
      </c>
      <c r="D65" s="11">
        <v>34.95</v>
      </c>
      <c r="E65" s="11">
        <v>0.61</v>
      </c>
      <c r="F65" s="9">
        <v>636507.16</v>
      </c>
      <c r="G65" s="9">
        <v>4708913.325484449</v>
      </c>
      <c r="H65" s="14">
        <v>100.60748919630214</v>
      </c>
    </row>
    <row r="66" spans="1:8" ht="12.75" customHeight="1">
      <c r="A66" s="11" t="s">
        <v>45</v>
      </c>
      <c r="B66" s="11" t="s">
        <v>48</v>
      </c>
      <c r="C66" s="11" t="s">
        <v>50</v>
      </c>
      <c r="D66" s="11">
        <v>30.11</v>
      </c>
      <c r="E66" s="11">
        <v>1.6</v>
      </c>
      <c r="F66" s="9">
        <v>6972525.75</v>
      </c>
      <c r="G66" s="9">
        <v>50084841.52525889</v>
      </c>
      <c r="H66" s="14">
        <v>84.62329461524821</v>
      </c>
    </row>
    <row r="67" spans="1:8" ht="12.75" customHeight="1">
      <c r="A67" s="11" t="s">
        <v>45</v>
      </c>
      <c r="B67" s="11" t="s">
        <v>48</v>
      </c>
      <c r="C67" s="11" t="s">
        <v>51</v>
      </c>
      <c r="D67" s="11">
        <v>37.76</v>
      </c>
      <c r="E67" s="11">
        <v>0.37</v>
      </c>
      <c r="F67" s="9">
        <v>2716651.6</v>
      </c>
      <c r="G67" s="9">
        <v>20437957.080255423</v>
      </c>
      <c r="H67" s="14">
        <v>77.03805795986742</v>
      </c>
    </row>
    <row r="68" spans="1:8" ht="12.75" customHeight="1">
      <c r="A68" s="11" t="s">
        <v>52</v>
      </c>
      <c r="B68" s="11" t="s">
        <v>53</v>
      </c>
      <c r="C68" s="11" t="s">
        <v>54</v>
      </c>
      <c r="D68" s="11">
        <v>36.87</v>
      </c>
      <c r="E68" s="11">
        <v>0.29</v>
      </c>
      <c r="F68" s="9">
        <v>263261.58</v>
      </c>
      <c r="G68" s="9">
        <v>1970146.997547813</v>
      </c>
      <c r="H68" s="14">
        <v>108.90605969862047</v>
      </c>
    </row>
    <row r="69" spans="1:8" ht="12.75" customHeight="1">
      <c r="A69" s="11" t="s">
        <v>52</v>
      </c>
      <c r="B69" s="11" t="s">
        <v>55</v>
      </c>
      <c r="C69" s="11" t="s">
        <v>56</v>
      </c>
      <c r="D69" s="11">
        <v>32.71</v>
      </c>
      <c r="E69" s="11">
        <v>1.79</v>
      </c>
      <c r="F69" s="9">
        <v>3227372.9</v>
      </c>
      <c r="G69" s="9">
        <v>23555838.707341835</v>
      </c>
      <c r="H69" s="14">
        <v>109.89382734961495</v>
      </c>
    </row>
    <row r="70" spans="1:8" ht="12.75" customHeight="1">
      <c r="A70" s="11" t="s">
        <v>52</v>
      </c>
      <c r="B70" s="11" t="s">
        <v>57</v>
      </c>
      <c r="C70" s="11" t="s">
        <v>113</v>
      </c>
      <c r="D70" s="11">
        <v>25.88</v>
      </c>
      <c r="E70" s="11">
        <v>3.68</v>
      </c>
      <c r="F70" s="9">
        <v>75681.72</v>
      </c>
      <c r="G70" s="9">
        <v>529403.6977423273</v>
      </c>
      <c r="H70" s="14">
        <v>86.94772381889189</v>
      </c>
    </row>
    <row r="71" spans="1:8" ht="12.75" customHeight="1">
      <c r="A71" s="11" t="s">
        <v>52</v>
      </c>
      <c r="B71" s="11" t="s">
        <v>57</v>
      </c>
      <c r="C71" s="11" t="s">
        <v>114</v>
      </c>
      <c r="D71" s="11">
        <v>28.88</v>
      </c>
      <c r="E71" s="11">
        <v>3.21</v>
      </c>
      <c r="F71" s="9">
        <v>139299.56</v>
      </c>
      <c r="G71" s="9">
        <v>992993.4632467082</v>
      </c>
      <c r="H71" s="14">
        <v>101.35671494847945</v>
      </c>
    </row>
    <row r="72" spans="1:8" ht="12.75" customHeight="1">
      <c r="A72" s="11" t="s">
        <v>52</v>
      </c>
      <c r="B72" s="11" t="s">
        <v>57</v>
      </c>
      <c r="C72" s="11" t="s">
        <v>58</v>
      </c>
      <c r="D72" s="11">
        <v>27.96</v>
      </c>
      <c r="E72" s="11">
        <v>3.11</v>
      </c>
      <c r="F72" s="9">
        <v>2681878.31</v>
      </c>
      <c r="G72" s="9">
        <v>19008168.99917589</v>
      </c>
      <c r="H72" s="14">
        <v>103.32816941995588</v>
      </c>
    </row>
    <row r="73" spans="1:8" ht="12.75" customHeight="1">
      <c r="A73" s="11" t="s">
        <v>52</v>
      </c>
      <c r="B73" s="11" t="s">
        <v>57</v>
      </c>
      <c r="C73" s="11" t="s">
        <v>115</v>
      </c>
      <c r="D73" s="11">
        <v>29.45</v>
      </c>
      <c r="E73" s="11">
        <v>3.01</v>
      </c>
      <c r="F73" s="9">
        <v>676667.91</v>
      </c>
      <c r="G73" s="9">
        <v>4840742.102463115</v>
      </c>
      <c r="H73" s="14">
        <v>92.76893457544442</v>
      </c>
    </row>
    <row r="74" spans="1:8" ht="12.75" customHeight="1">
      <c r="A74" s="11" t="s">
        <v>52</v>
      </c>
      <c r="B74" s="11" t="s">
        <v>57</v>
      </c>
      <c r="C74" s="11" t="s">
        <v>116</v>
      </c>
      <c r="D74" s="11">
        <v>29.41</v>
      </c>
      <c r="E74" s="11">
        <v>2.96</v>
      </c>
      <c r="F74" s="9">
        <v>11191.02</v>
      </c>
      <c r="G74" s="9">
        <v>80038.5371556679</v>
      </c>
      <c r="H74" s="14">
        <v>103.1930454193104</v>
      </c>
    </row>
    <row r="75" spans="1:8" ht="12.75" customHeight="1">
      <c r="A75" s="11" t="s">
        <v>52</v>
      </c>
      <c r="B75" s="11" t="s">
        <v>57</v>
      </c>
      <c r="C75" s="11" t="s">
        <v>59</v>
      </c>
      <c r="D75" s="11">
        <v>29.1</v>
      </c>
      <c r="E75" s="11">
        <v>2.77</v>
      </c>
      <c r="F75" s="9">
        <v>3311116.94</v>
      </c>
      <c r="G75" s="9">
        <v>23635191.594477344</v>
      </c>
      <c r="H75" s="14">
        <v>97.38690435443026</v>
      </c>
    </row>
    <row r="76" spans="1:8" ht="12.75" customHeight="1">
      <c r="A76" s="11" t="s">
        <v>52</v>
      </c>
      <c r="B76" s="11" t="s">
        <v>117</v>
      </c>
      <c r="C76" s="11" t="s">
        <v>118</v>
      </c>
      <c r="D76" s="11">
        <v>40.35</v>
      </c>
      <c r="E76" s="11">
        <v>0.16</v>
      </c>
      <c r="F76" s="9">
        <v>74888.16</v>
      </c>
      <c r="G76" s="9">
        <v>572017.2587497667</v>
      </c>
      <c r="H76" s="14">
        <v>116.73726061334025</v>
      </c>
    </row>
    <row r="77" spans="1:8" ht="12.75" customHeight="1">
      <c r="A77" s="11" t="s">
        <v>60</v>
      </c>
      <c r="B77" s="11" t="s">
        <v>119</v>
      </c>
      <c r="C77" s="11" t="s">
        <v>120</v>
      </c>
      <c r="D77" s="11">
        <v>33.2</v>
      </c>
      <c r="E77" s="11">
        <v>0.67</v>
      </c>
      <c r="F77" s="9">
        <v>96092.73</v>
      </c>
      <c r="G77" s="9">
        <v>703445.6799752536</v>
      </c>
      <c r="H77" s="14">
        <v>100.02288239580233</v>
      </c>
    </row>
    <row r="78" spans="1:8" ht="12.75" customHeight="1">
      <c r="A78" s="11" t="s">
        <v>60</v>
      </c>
      <c r="B78" s="11" t="s">
        <v>61</v>
      </c>
      <c r="C78" s="11" t="s">
        <v>121</v>
      </c>
      <c r="D78" s="11">
        <v>30.1</v>
      </c>
      <c r="E78" s="11">
        <v>2.21</v>
      </c>
      <c r="F78" s="9">
        <v>252406.81</v>
      </c>
      <c r="G78" s="9">
        <v>1813004.8655733063</v>
      </c>
      <c r="H78" s="14">
        <v>114.87786080162549</v>
      </c>
    </row>
    <row r="79" spans="1:8" ht="12.75" customHeight="1">
      <c r="A79" s="11" t="s">
        <v>60</v>
      </c>
      <c r="B79" s="11" t="s">
        <v>61</v>
      </c>
      <c r="C79" s="11" t="s">
        <v>122</v>
      </c>
      <c r="D79" s="11">
        <v>43.28</v>
      </c>
      <c r="E79" s="11">
        <v>0.12</v>
      </c>
      <c r="F79" s="9">
        <v>565587.06</v>
      </c>
      <c r="G79" s="9">
        <v>4393816.484121716</v>
      </c>
      <c r="H79" s="14">
        <v>109.00782894799029</v>
      </c>
    </row>
    <row r="80" spans="1:8" ht="12.75" customHeight="1">
      <c r="A80" s="11" t="s">
        <v>60</v>
      </c>
      <c r="B80" s="11" t="s">
        <v>61</v>
      </c>
      <c r="C80" s="11" t="s">
        <v>123</v>
      </c>
      <c r="D80" s="11">
        <v>40.28</v>
      </c>
      <c r="E80" s="11">
        <v>0.15</v>
      </c>
      <c r="F80" s="9">
        <v>2214624.62</v>
      </c>
      <c r="G80" s="9">
        <v>16908868.79689651</v>
      </c>
      <c r="H80" s="14">
        <v>112.25277142953377</v>
      </c>
    </row>
    <row r="81" spans="1:8" ht="12.75" customHeight="1">
      <c r="A81" s="11" t="s">
        <v>60</v>
      </c>
      <c r="B81" s="11" t="s">
        <v>61</v>
      </c>
      <c r="C81" s="11" t="s">
        <v>62</v>
      </c>
      <c r="D81" s="11">
        <v>44.91</v>
      </c>
      <c r="E81" s="11">
        <v>0.07</v>
      </c>
      <c r="F81" s="9">
        <v>713168.56</v>
      </c>
      <c r="G81" s="9">
        <v>5591782.336370888</v>
      </c>
      <c r="H81" s="14">
        <v>102.16659551537087</v>
      </c>
    </row>
    <row r="82" spans="1:8" ht="12.75" customHeight="1">
      <c r="A82" s="11" t="s">
        <v>63</v>
      </c>
      <c r="B82" s="11" t="s">
        <v>64</v>
      </c>
      <c r="C82" s="11" t="s">
        <v>65</v>
      </c>
      <c r="D82" s="11">
        <v>28.4</v>
      </c>
      <c r="E82" s="11">
        <v>0.31</v>
      </c>
      <c r="F82" s="9">
        <v>72884.07</v>
      </c>
      <c r="G82" s="9">
        <v>517997.3239526173</v>
      </c>
      <c r="H82" s="14">
        <v>97.9521625765025</v>
      </c>
    </row>
    <row r="83" spans="1:8" ht="12.75" customHeight="1">
      <c r="A83" s="11" t="s">
        <v>63</v>
      </c>
      <c r="B83" s="11" t="s">
        <v>124</v>
      </c>
      <c r="C83" s="11" t="s">
        <v>125</v>
      </c>
      <c r="D83" s="11">
        <v>17</v>
      </c>
      <c r="E83" s="11">
        <v>3.3</v>
      </c>
      <c r="F83" s="9">
        <v>99993.42</v>
      </c>
      <c r="G83" s="9">
        <v>660000.5720346072</v>
      </c>
      <c r="H83" s="14">
        <v>100.72777993973328</v>
      </c>
    </row>
    <row r="85" spans="1:8" ht="12.75" customHeight="1">
      <c r="A85" s="14" t="s">
        <v>66</v>
      </c>
      <c r="B85" s="17"/>
      <c r="C85" s="17"/>
      <c r="D85" s="14">
        <f>1804043119.7107/SUM(F8:F83)</f>
        <v>34.58266914498643</v>
      </c>
      <c r="E85" s="14">
        <f>50522284.501/SUM(F8:F83)</f>
        <v>0.9684887407941462</v>
      </c>
      <c r="F85" s="18">
        <f>SUM(F8:F83)</f>
        <v>52166104.129999995</v>
      </c>
      <c r="G85" s="18">
        <f>SUM(G8:G83)</f>
        <v>385087583.21134144</v>
      </c>
      <c r="H85" s="14">
        <f>39423737112.332/SUM(G8:G83)</f>
        <v>102.37602776897562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Marco Mastroddi</cp:lastModifiedBy>
  <dcterms:created xsi:type="dcterms:W3CDTF">2014-07-04T09:15:22Z</dcterms:created>
  <dcterms:modified xsi:type="dcterms:W3CDTF">2022-12-16T16:17:32Z</dcterms:modified>
  <cp:category/>
  <cp:version/>
  <cp:contentType/>
  <cp:contentStatus/>
</cp:coreProperties>
</file>