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11c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<sst xmlns="http://schemas.openxmlformats.org/spreadsheetml/2006/main" count="40" uniqueCount="40">
  <si>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QUESTIONARIO SUL CARBONE</t>
  </si>
  <si>
    <t>MOD 11C</t>
  </si>
  <si>
    <t>Report costruito su dati definitivi</t>
  </si>
  <si>
    <t>Periodo: marzo 2022</t>
  </si>
  <si>
    <t>Tutte le Società</t>
  </si>
  <si>
    <t>Cod.</t>
  </si>
  <si>
    <t>PRODOTTO</t>
  </si>
  <si>
    <t>Giacenze iniziali</t>
  </si>
  <si>
    <t>Importazioni</t>
  </si>
  <si>
    <t>Produz. mineraria nazionale</t>
  </si>
  <si>
    <t>Produz. Cokerie</t>
  </si>
  <si>
    <t>Acquisti da Società codificate</t>
  </si>
  <si>
    <t>Acquisti da Società non codificate</t>
  </si>
  <si>
    <t>Immissioni mercato interno</t>
  </si>
  <si>
    <t>Vendite a società codificate</t>
  </si>
  <si>
    <t>Autoconsumi</t>
  </si>
  <si>
    <t>Esportazioni</t>
  </si>
  <si>
    <t>Consumi e Perdite di lavorazione</t>
  </si>
  <si>
    <t>Passato in lavoraz.</t>
  </si>
  <si>
    <t>Rettifiche giacenze quantità</t>
  </si>
  <si>
    <t>Giacenze finali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</si>
  <si>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</si>
  <si>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</si>
  <si>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</si>
  <si>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</si>
  <si>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</si>
  <si>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</si>
  <si>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</si>
  <si>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</si>
  <si>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</si>
  <si>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</si>
  <si>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</si>
  <si>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</si>
  <si>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</si>
  <si>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</si>
  <si>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</si>
  <si>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</si>
  <si>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Ministero dell'Ambiente e della Sicurezza Energetica</t>
  </si>
  <si>
    <t>DGIS DIV.2</t>
  </si>
  <si>
    <t>La materia è espressa in 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</si>
</sst>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Calibri"/>
      <family val="0"/>
    </font>
    <font>
      <b/>
      <sz val="12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 style="thin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hair">
        <color indexed="13"/>
      </bottom>
    </border>
    <border>
      <left>
        <color indexed="6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thin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 style="hair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 vertical="center" textRotation="255"/>
      <protection/>
    </xf>
    <xf numFmtId="164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2" xfId="0" applyNumberFormat="1" applyFont="1" applyFill="1" applyBorder="1" applyAlignment="1" applyProtection="1">
      <alignment horizontal="center" vertical="center"/>
      <protection/>
    </xf>
    <xf numFmtId="164" fontId="2" fillId="33" borderId="12" xfId="0" applyNumberFormat="1" applyFont="1" applyFill="1" applyBorder="1" applyAlignment="1" applyProtection="1">
      <alignment horizontal="center"/>
      <protection/>
    </xf>
    <xf numFmtId="164" fontId="2" fillId="33" borderId="13" xfId="0" applyNumberFormat="1" applyFont="1" applyFill="1" applyBorder="1" applyAlignment="1" applyProtection="1">
      <alignment horizontal="center"/>
      <protection/>
    </xf>
    <xf numFmtId="1" fontId="6" fillId="33" borderId="14" xfId="0" applyNumberFormat="1" applyFont="1" applyFill="1" applyBorder="1" applyAlignment="1" applyProtection="1">
      <alignment horizontal="center" vertical="center"/>
      <protection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1" fontId="6" fillId="33" borderId="16" xfId="0" applyNumberFormat="1" applyFont="1" applyFill="1" applyBorder="1" applyAlignment="1" applyProtection="1">
      <alignment horizontal="center" vertical="center"/>
      <protection/>
    </xf>
    <xf numFmtId="1" fontId="6" fillId="33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164" fontId="5" fillId="33" borderId="26" xfId="0" applyNumberFormat="1" applyFont="1" applyFill="1" applyBorder="1" applyAlignment="1" applyProtection="1">
      <alignment horizontal="center" vertical="center" wrapText="1"/>
      <protection/>
    </xf>
    <xf numFmtId="164" fontId="5" fillId="33" borderId="27" xfId="0" applyNumberFormat="1" applyFont="1" applyFill="1" applyBorder="1" applyAlignment="1" applyProtection="1">
      <alignment horizontal="center" vertical="center" wrapText="1"/>
      <protection/>
    </xf>
    <xf numFmtId="164" fontId="5" fillId="33" borderId="28" xfId="0" applyNumberFormat="1" applyFont="1" applyFill="1" applyBorder="1" applyAlignment="1" applyProtection="1">
      <alignment horizontal="center" vertical="center" wrapText="1"/>
      <protection/>
    </xf>
    <xf numFmtId="164" fontId="5" fillId="33" borderId="29" xfId="0" applyNumberFormat="1" applyFont="1" applyFill="1" applyBorder="1" applyAlignment="1" applyProtection="1">
      <alignment horizontal="center" vertical="center" wrapText="1"/>
      <protection/>
    </xf>
    <xf numFmtId="164" fontId="5" fillId="33" borderId="30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/>
      <protection/>
    </xf>
    <xf numFmtId="0" fontId="1" fillId="37" borderId="31" xfId="0" applyFont="1" applyFill="1" applyBorder="1" applyAlignment="1" applyProtection="1">
      <alignment/>
      <protection/>
    </xf>
    <xf numFmtId="0" fontId="1" fillId="37" borderId="32" xfId="0" applyFont="1" applyFill="1" applyBorder="1" applyAlignment="1" applyProtection="1">
      <alignment/>
      <protection/>
    </xf>
    <xf numFmtId="4" fontId="1" fillId="37" borderId="32" xfId="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41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808080"/>
      <rgbColor rgb="00FFFFCC"/>
      <rgbColor rgb="003A3935"/>
      <rgbColor rgb="00FFFF99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1" sqref="F1:H1"/>
    </sheetView>
  </sheetViews>
  <sheetFormatPr defaultColWidth="9.140625" defaultRowHeight="15" customHeight="1"/>
  <cols>
    <col min="1" max="1" width="6.140625" style="0" customWidth="1"/>
    <col min="2" max="2" width="27.28125" style="0" customWidth="1"/>
    <col min="3" max="3" width="13.421875" style="0" customWidth="1"/>
    <col min="4" max="4" width="11.7109375" style="0" customWidth="1"/>
    <col min="5" max="5" width="9.140625" style="0" customWidth="1"/>
    <col min="6" max="6" width="11.57421875" style="0" customWidth="1"/>
    <col min="7" max="7" width="15.00390625" style="0" customWidth="1"/>
    <col min="8" max="8" width="11.57421875" style="0" customWidth="1"/>
    <col min="9" max="9" width="13.57421875" style="0" customWidth="1"/>
    <col min="10" max="10" width="14.8515625" style="0" customWidth="1"/>
    <col min="11" max="11" width="14.00390625" style="0" customWidth="1"/>
    <col min="12" max="12" width="11.421875" style="0" customWidth="1"/>
    <col min="13" max="13" width="15.28125" style="0" customWidth="1"/>
    <col min="14" max="14" width="11.57421875" style="0" customWidth="1"/>
    <col min="15" max="15" width="10.8515625" style="0" customWidth="1"/>
    <col min="16" max="16" width="13.140625" style="0" customWidth="1"/>
  </cols>
  <sheetData>
    <row r="1" spans="1:16" ht="15.75" customHeight="1">
      <c r="A1" s="39" t="s">
        <v>37</v>
      </c>
      <c r="B1" s="39"/>
      <c r="C1" s="39"/>
      <c r="D1" s="39"/>
      <c r="E1" s="1"/>
      <c r="F1" s="37" t="s">
        <v>0</v>
      </c>
      <c r="G1" s="37"/>
      <c r="H1" s="37"/>
      <c r="I1" s="2"/>
      <c r="J1" s="2"/>
      <c r="K1" s="2"/>
      <c r="L1" s="2"/>
      <c r="M1" s="2"/>
      <c r="N1" s="2"/>
      <c r="O1" s="2"/>
      <c r="P1" s="36" t="s">
        <v>1</v>
      </c>
    </row>
    <row r="2" spans="1:16" ht="13.5" customHeight="1">
      <c r="A2" s="40" t="s">
        <v>38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41"/>
      <c r="B3" s="41"/>
      <c r="C3" s="41"/>
      <c r="D3" s="41"/>
      <c r="E3" s="3"/>
      <c r="F3" s="4"/>
      <c r="G3" s="4"/>
      <c r="H3" s="4"/>
      <c r="I3" s="2"/>
      <c r="J3" s="2"/>
      <c r="K3" s="38" t="s">
        <v>2</v>
      </c>
      <c r="L3" s="38"/>
      <c r="M3" s="38"/>
      <c r="N3" s="38"/>
      <c r="O3" s="38"/>
      <c r="P3" s="38"/>
    </row>
    <row r="4" spans="1:16" ht="15" customHeight="1">
      <c r="A4" s="42" t="s">
        <v>39</v>
      </c>
      <c r="B4" s="42"/>
      <c r="C4" s="42"/>
      <c r="D4" s="42"/>
      <c r="E4" s="5"/>
      <c r="F4" s="5"/>
      <c r="G4" s="7"/>
      <c r="H4" s="8"/>
      <c r="I4" s="2"/>
      <c r="J4" s="2"/>
      <c r="K4" s="38" t="s">
        <v>3</v>
      </c>
      <c r="L4" s="38"/>
      <c r="M4" s="38"/>
      <c r="N4" s="38"/>
      <c r="O4" s="38"/>
      <c r="P4" s="38"/>
    </row>
    <row r="5" spans="1:16" ht="15" customHeight="1">
      <c r="A5" s="39"/>
      <c r="B5" s="39"/>
      <c r="C5" s="39"/>
      <c r="D5" s="39"/>
      <c r="E5" s="5"/>
      <c r="F5" s="5"/>
      <c r="G5" s="7"/>
      <c r="H5" s="8"/>
      <c r="I5" s="2"/>
      <c r="J5" s="2"/>
      <c r="K5" s="38" t="s">
        <v>4</v>
      </c>
      <c r="L5" s="38"/>
      <c r="M5" s="38"/>
      <c r="N5" s="38"/>
      <c r="O5" s="38"/>
      <c r="P5" s="38"/>
    </row>
    <row r="6" spans="1:1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ht="33" customHeight="1">
      <c r="A8" s="35" t="s">
        <v>5</v>
      </c>
      <c r="B8" s="26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8" t="s">
        <v>12</v>
      </c>
      <c r="I8" s="29" t="s">
        <v>13</v>
      </c>
      <c r="J8" s="29" t="s">
        <v>14</v>
      </c>
      <c r="K8" s="29" t="s">
        <v>15</v>
      </c>
      <c r="L8" s="29" t="s">
        <v>16</v>
      </c>
      <c r="M8" s="29" t="s">
        <v>17</v>
      </c>
      <c r="N8" s="29" t="s">
        <v>18</v>
      </c>
      <c r="O8" s="30" t="s">
        <v>19</v>
      </c>
      <c r="P8" s="30" t="s">
        <v>20</v>
      </c>
    </row>
    <row r="9" spans="1:16" ht="15" customHeight="1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7">
        <v>15</v>
      </c>
      <c r="P9" s="17">
        <v>16</v>
      </c>
    </row>
    <row r="10" spans="1:16" ht="15" customHeight="1">
      <c r="A10" s="20">
        <v>10</v>
      </c>
      <c r="B10" s="21" t="s">
        <v>21</v>
      </c>
      <c r="C10" s="18">
        <v>48875.05</v>
      </c>
      <c r="D10" s="18">
        <v>5936.91</v>
      </c>
      <c r="E10" s="18">
        <v>0</v>
      </c>
      <c r="F10" s="18">
        <v>0</v>
      </c>
      <c r="G10" s="18">
        <v>0</v>
      </c>
      <c r="H10" s="18">
        <v>203.04</v>
      </c>
      <c r="I10" s="18">
        <v>11312.96</v>
      </c>
      <c r="J10" s="18">
        <v>0</v>
      </c>
      <c r="K10" s="18">
        <v>0</v>
      </c>
      <c r="L10" s="18">
        <v>1207</v>
      </c>
      <c r="M10" s="18">
        <v>80</v>
      </c>
      <c r="N10" s="18">
        <v>0</v>
      </c>
      <c r="O10" s="31">
        <f aca="true" t="shared" si="0" ref="O10:O24">I10+J10+K10+L10+M10+N10+P10-C10-D10-E10-F10-G10-H10</f>
        <v>-2.7569058147491887E-12</v>
      </c>
      <c r="P10" s="18">
        <v>42415.04</v>
      </c>
    </row>
    <row r="11" spans="1:16" ht="15" customHeight="1">
      <c r="A11" s="22">
        <v>11</v>
      </c>
      <c r="B11" s="23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1">
        <f t="shared" si="0"/>
        <v>0</v>
      </c>
      <c r="P11" s="18"/>
    </row>
    <row r="12" spans="1:16" ht="15" customHeight="1">
      <c r="A12" s="22">
        <v>20</v>
      </c>
      <c r="B12" s="23" t="s">
        <v>23</v>
      </c>
      <c r="C12" s="18">
        <v>215869</v>
      </c>
      <c r="D12" s="18">
        <v>188132</v>
      </c>
      <c r="E12" s="18">
        <v>0</v>
      </c>
      <c r="F12" s="18">
        <v>0</v>
      </c>
      <c r="G12" s="18">
        <v>0</v>
      </c>
      <c r="H12" s="18">
        <v>230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161241</v>
      </c>
      <c r="O12" s="31">
        <f t="shared" si="0"/>
        <v>0</v>
      </c>
      <c r="P12" s="18">
        <v>242990</v>
      </c>
    </row>
    <row r="13" spans="1:16" ht="15" customHeight="1">
      <c r="A13" s="22">
        <v>30</v>
      </c>
      <c r="B13" s="23" t="s">
        <v>24</v>
      </c>
      <c r="C13" s="18">
        <v>658218.4</v>
      </c>
      <c r="D13" s="18">
        <v>914539.46</v>
      </c>
      <c r="E13" s="18">
        <v>0</v>
      </c>
      <c r="F13" s="18">
        <v>0</v>
      </c>
      <c r="G13" s="18">
        <v>1333.85</v>
      </c>
      <c r="H13" s="18">
        <v>0</v>
      </c>
      <c r="I13" s="18">
        <v>8229.78</v>
      </c>
      <c r="J13" s="18">
        <v>391.54</v>
      </c>
      <c r="K13" s="18">
        <v>741554.97</v>
      </c>
      <c r="L13" s="18">
        <v>0</v>
      </c>
      <c r="M13" s="18">
        <v>12735.06</v>
      </c>
      <c r="N13" s="18">
        <v>55156</v>
      </c>
      <c r="O13" s="31">
        <f t="shared" si="0"/>
        <v>325.9999999999768</v>
      </c>
      <c r="P13" s="18">
        <v>756350.36</v>
      </c>
    </row>
    <row r="14" spans="1:16" ht="15" customHeight="1">
      <c r="A14" s="22">
        <v>40</v>
      </c>
      <c r="B14" s="23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1">
        <f t="shared" si="0"/>
        <v>0</v>
      </c>
      <c r="P14" s="18"/>
    </row>
    <row r="15" spans="1:16" ht="15" customHeight="1">
      <c r="A15" s="22">
        <v>60</v>
      </c>
      <c r="B15" s="23" t="s">
        <v>26</v>
      </c>
      <c r="C15" s="18">
        <v>89041</v>
      </c>
      <c r="D15" s="18">
        <v>23988</v>
      </c>
      <c r="E15" s="18">
        <v>0</v>
      </c>
      <c r="F15" s="18">
        <v>142061</v>
      </c>
      <c r="G15" s="18">
        <v>0</v>
      </c>
      <c r="H15" s="18">
        <v>29.04</v>
      </c>
      <c r="I15" s="18">
        <v>7382.8</v>
      </c>
      <c r="J15" s="18">
        <v>0</v>
      </c>
      <c r="K15" s="18">
        <v>126236</v>
      </c>
      <c r="L15" s="18">
        <v>20405</v>
      </c>
      <c r="M15" s="18">
        <v>169</v>
      </c>
      <c r="N15" s="18">
        <v>0</v>
      </c>
      <c r="O15" s="31">
        <f t="shared" si="0"/>
        <v>132.75999999998837</v>
      </c>
      <c r="P15" s="18">
        <v>101059</v>
      </c>
    </row>
    <row r="16" spans="1:16" ht="15" customHeight="1">
      <c r="A16" s="22">
        <v>61</v>
      </c>
      <c r="B16" s="23" t="s">
        <v>27</v>
      </c>
      <c r="C16" s="18">
        <v>0</v>
      </c>
      <c r="D16" s="18">
        <v>0</v>
      </c>
      <c r="E16" s="18">
        <v>0</v>
      </c>
      <c r="F16" s="18">
        <v>69436</v>
      </c>
      <c r="G16" s="18">
        <v>0</v>
      </c>
      <c r="H16" s="18">
        <v>0</v>
      </c>
      <c r="I16" s="18">
        <v>5175</v>
      </c>
      <c r="J16" s="18">
        <v>0</v>
      </c>
      <c r="K16" s="18">
        <v>64227</v>
      </c>
      <c r="L16" s="18">
        <v>0</v>
      </c>
      <c r="M16" s="18">
        <v>34</v>
      </c>
      <c r="N16" s="18">
        <v>0</v>
      </c>
      <c r="O16" s="31">
        <f t="shared" si="0"/>
        <v>0</v>
      </c>
      <c r="P16" s="18">
        <v>0</v>
      </c>
    </row>
    <row r="17" spans="1:16" ht="15" customHeight="1">
      <c r="A17" s="22">
        <v>65</v>
      </c>
      <c r="B17" s="23" t="s">
        <v>28</v>
      </c>
      <c r="C17" s="18">
        <v>0</v>
      </c>
      <c r="D17" s="18">
        <v>0</v>
      </c>
      <c r="E17" s="18">
        <v>0</v>
      </c>
      <c r="F17" s="18">
        <v>13186</v>
      </c>
      <c r="G17" s="18">
        <v>0</v>
      </c>
      <c r="H17" s="18">
        <v>0</v>
      </c>
      <c r="I17" s="18">
        <v>7033</v>
      </c>
      <c r="J17" s="18">
        <v>0</v>
      </c>
      <c r="K17" s="18">
        <v>6153</v>
      </c>
      <c r="L17" s="18">
        <v>0</v>
      </c>
      <c r="M17" s="18">
        <v>0</v>
      </c>
      <c r="N17" s="18">
        <v>0</v>
      </c>
      <c r="O17" s="31">
        <f t="shared" si="0"/>
        <v>0</v>
      </c>
      <c r="P17" s="18">
        <v>0</v>
      </c>
    </row>
    <row r="18" spans="1:16" ht="15" customHeight="1">
      <c r="A18" s="22">
        <v>69</v>
      </c>
      <c r="B18" s="23" t="s">
        <v>29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31">
        <f t="shared" si="0"/>
        <v>0</v>
      </c>
      <c r="P18" s="18"/>
    </row>
    <row r="19" spans="1:16" ht="15" customHeight="1">
      <c r="A19" s="22">
        <v>81</v>
      </c>
      <c r="B19" s="23" t="s">
        <v>30</v>
      </c>
      <c r="C19" s="18">
        <v>4196</v>
      </c>
      <c r="D19" s="18">
        <v>0</v>
      </c>
      <c r="E19" s="18">
        <v>0</v>
      </c>
      <c r="F19" s="18">
        <v>4779</v>
      </c>
      <c r="G19" s="18">
        <v>0</v>
      </c>
      <c r="H19" s="18">
        <v>0</v>
      </c>
      <c r="I19" s="18">
        <v>3498</v>
      </c>
      <c r="J19" s="18">
        <v>0</v>
      </c>
      <c r="K19" s="18">
        <v>0</v>
      </c>
      <c r="L19" s="18">
        <v>1012</v>
      </c>
      <c r="M19" s="18">
        <v>0</v>
      </c>
      <c r="N19" s="18">
        <v>0</v>
      </c>
      <c r="O19" s="31">
        <f t="shared" si="0"/>
        <v>0</v>
      </c>
      <c r="P19" s="18">
        <v>4465</v>
      </c>
    </row>
    <row r="20" spans="1:16" ht="15" customHeight="1">
      <c r="A20" s="22">
        <v>82</v>
      </c>
      <c r="B20" s="23" t="s">
        <v>31</v>
      </c>
      <c r="C20" s="18">
        <v>2591</v>
      </c>
      <c r="D20" s="18">
        <v>0</v>
      </c>
      <c r="E20" s="18">
        <v>0</v>
      </c>
      <c r="F20" s="18">
        <v>1654</v>
      </c>
      <c r="G20" s="18">
        <v>0</v>
      </c>
      <c r="H20" s="18">
        <v>0</v>
      </c>
      <c r="I20" s="18">
        <v>3201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1">
        <f t="shared" si="0"/>
        <v>0</v>
      </c>
      <c r="P20" s="18">
        <v>1044</v>
      </c>
    </row>
    <row r="21" spans="1:16" ht="15" customHeight="1">
      <c r="A21" s="22">
        <v>83</v>
      </c>
      <c r="B21" s="23" t="s">
        <v>32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31">
        <f t="shared" si="0"/>
        <v>0</v>
      </c>
      <c r="P21" s="18"/>
    </row>
    <row r="22" spans="1:16" ht="15" customHeight="1">
      <c r="A22" s="22">
        <v>84</v>
      </c>
      <c r="B22" s="23" t="s">
        <v>33</v>
      </c>
      <c r="C22" s="18">
        <v>553.46</v>
      </c>
      <c r="D22" s="18">
        <v>280.04</v>
      </c>
      <c r="E22" s="18">
        <v>0</v>
      </c>
      <c r="F22" s="18">
        <v>0</v>
      </c>
      <c r="G22" s="18">
        <v>0</v>
      </c>
      <c r="H22" s="18">
        <v>0</v>
      </c>
      <c r="I22" s="18">
        <v>268.37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31">
        <f t="shared" si="0"/>
        <v>-132.76000000000005</v>
      </c>
      <c r="P22" s="18">
        <v>432.37</v>
      </c>
    </row>
    <row r="23" spans="1:16" ht="15" customHeight="1">
      <c r="A23" s="22">
        <v>90</v>
      </c>
      <c r="B23" s="23" t="s">
        <v>34</v>
      </c>
      <c r="C23" s="19">
        <v>488716.29</v>
      </c>
      <c r="D23" s="19">
        <v>87856.49</v>
      </c>
      <c r="E23" s="19">
        <v>0</v>
      </c>
      <c r="F23" s="19">
        <v>0</v>
      </c>
      <c r="G23" s="19">
        <v>17553.54</v>
      </c>
      <c r="H23" s="19">
        <v>44108.69</v>
      </c>
      <c r="I23" s="19">
        <v>11723.38</v>
      </c>
      <c r="J23" s="19">
        <v>21486.32</v>
      </c>
      <c r="K23" s="19">
        <v>108183.62</v>
      </c>
      <c r="L23" s="18">
        <v>287.95</v>
      </c>
      <c r="M23" s="18">
        <v>0</v>
      </c>
      <c r="N23" s="18">
        <v>0</v>
      </c>
      <c r="O23" s="31">
        <f t="shared" si="0"/>
        <v>220.4800000000032</v>
      </c>
      <c r="P23" s="18">
        <v>496774.22</v>
      </c>
    </row>
    <row r="24" spans="1:16" ht="15" customHeight="1">
      <c r="A24" s="24">
        <v>99</v>
      </c>
      <c r="B24" s="25" t="s">
        <v>35</v>
      </c>
      <c r="C24" s="18">
        <v>50</v>
      </c>
      <c r="D24" s="18">
        <v>0</v>
      </c>
      <c r="E24" s="18">
        <v>0</v>
      </c>
      <c r="F24" s="18">
        <v>0</v>
      </c>
      <c r="G24" s="18">
        <v>0</v>
      </c>
      <c r="H24" s="18">
        <v>90</v>
      </c>
      <c r="I24" s="18">
        <v>0</v>
      </c>
      <c r="J24" s="18">
        <v>0</v>
      </c>
      <c r="K24" s="18">
        <v>0</v>
      </c>
      <c r="L24" s="18">
        <v>0</v>
      </c>
      <c r="M24" s="18">
        <v>90</v>
      </c>
      <c r="N24" s="18">
        <v>0</v>
      </c>
      <c r="O24" s="31">
        <f t="shared" si="0"/>
        <v>0</v>
      </c>
      <c r="P24" s="18">
        <v>50</v>
      </c>
    </row>
    <row r="25" spans="1:16" ht="15" customHeight="1">
      <c r="A25" s="32"/>
      <c r="B25" s="33" t="s">
        <v>36</v>
      </c>
      <c r="C25" s="34">
        <f aca="true" t="shared" si="1" ref="C25:P25">SUM(C10:C24)</f>
        <v>1508110.2</v>
      </c>
      <c r="D25" s="34">
        <f t="shared" si="1"/>
        <v>1220732.9</v>
      </c>
      <c r="E25" s="34">
        <f t="shared" si="1"/>
        <v>0</v>
      </c>
      <c r="F25" s="34">
        <f t="shared" si="1"/>
        <v>231116</v>
      </c>
      <c r="G25" s="34">
        <f t="shared" si="1"/>
        <v>18887.39</v>
      </c>
      <c r="H25" s="34">
        <f t="shared" si="1"/>
        <v>44660.770000000004</v>
      </c>
      <c r="I25" s="34">
        <f t="shared" si="1"/>
        <v>57824.28999999999</v>
      </c>
      <c r="J25" s="34">
        <f t="shared" si="1"/>
        <v>21877.86</v>
      </c>
      <c r="K25" s="34">
        <f t="shared" si="1"/>
        <v>1046354.59</v>
      </c>
      <c r="L25" s="34">
        <f t="shared" si="1"/>
        <v>22911.95</v>
      </c>
      <c r="M25" s="34">
        <f t="shared" si="1"/>
        <v>13108.06</v>
      </c>
      <c r="N25" s="34">
        <f t="shared" si="1"/>
        <v>216397</v>
      </c>
      <c r="O25" s="34">
        <f t="shared" si="1"/>
        <v>546.4799999999657</v>
      </c>
      <c r="P25" s="34">
        <f t="shared" si="1"/>
        <v>1645579.99</v>
      </c>
    </row>
  </sheetData>
  <sheetProtection selectLockedCells="1" selectUnlockedCells="1"/>
  <mergeCells count="8">
    <mergeCell ref="A1:D1"/>
    <mergeCell ref="A2:D2"/>
    <mergeCell ref="F1:H1"/>
    <mergeCell ref="K3:P3"/>
    <mergeCell ref="K4:P4"/>
    <mergeCell ref="K5:P5"/>
    <mergeCell ref="A4:D4"/>
    <mergeCell ref="A5:D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2023-02-24T13:43:09Z</cp:lastPrinted>
  <dcterms:created xsi:type="dcterms:W3CDTF">2013-03-27T11:11:17Z</dcterms:created>
  <dcterms:modified xsi:type="dcterms:W3CDTF">2023-02-24T13:43:16Z</dcterms:modified>
  <cp:category/>
  <cp:version/>
  <cp:contentType/>
  <cp:contentStatus/>
</cp:coreProperties>
</file>