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<sst xmlns="http://schemas.openxmlformats.org/spreadsheetml/2006/main" count="530" uniqueCount="265">
  <si>
    <t>BOLLETTINO PETROLIFERO</t>
  </si>
  <si>
    <t>VENDITE  PROVINCIALI</t>
  </si>
  <si>
    <t>la materia è espressa in TONNELLATE intere</t>
  </si>
  <si>
    <t>DI GPL e LUBRIFICANTI</t>
  </si>
  <si>
    <t>Report costruito su dati definitivi</t>
  </si>
  <si>
    <t>Periodo: giugno 2021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</si>
  <si>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</si>
  <si>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</si>
  <si>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</si>
  <si>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</si>
  <si>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</si>
  <si>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</si>
  <si>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</si>
  <si>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</si>
  <si>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</si>
  <si>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</si>
  <si>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</si>
  <si>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</si>
  <si>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</si>
  <si>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</si>
  <si>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</si>
  <si>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</si>
  <si>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</si>
  <si>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</si>
  <si>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</si>
  <si>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</si>
  <si>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</si>
  <si>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</si>
  <si>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</si>
  <si>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</si>
  <si>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</si>
  <si>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</si>
  <si>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</si>
  <si>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</si>
  <si>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</si>
  <si>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</si>
  <si>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</si>
  <si>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</si>
  <si>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</si>
  <si>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</si>
  <si>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</si>
  <si>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</si>
  <si>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</si>
  <si>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</si>
  <si>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</si>
  <si>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</si>
  <si>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</si>
  <si>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</si>
  <si>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</si>
  <si>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</si>
  <si>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</si>
  <si>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</si>
  <si>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</si>
  <si>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</si>
  <si>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</si>
  <si>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</si>
  <si>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</si>
  <si>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</si>
  <si>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</si>
  <si>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</si>
  <si>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</si>
  <si>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</si>
  <si>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</si>
  <si>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</si>
  <si>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</si>
  <si>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</si>
  <si>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</si>
  <si>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</si>
  <si>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</si>
  <si>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</si>
  <si>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</si>
  <si>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</si>
  <si>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</si>
  <si>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</si>
  <si>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</si>
  <si>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</si>
  <si>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</si>
  <si>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</si>
  <si>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</si>
  <si>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</si>
  <si>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</si>
  <si>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</si>
  <si>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</si>
  <si>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</si>
  <si>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</si>
  <si>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</si>
  <si>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</si>
  <si>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</si>
  <si>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</si>
  <si>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</si>
  <si>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</si>
  <si>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</si>
  <si>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</si>
  <si>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</si>
  <si>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</si>
  <si>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</si>
  <si>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</si>
  <si>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</si>
  <si>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</si>
  <si>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</si>
  <si>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</si>
  <si>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</si>
  <si>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</si>
  <si>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</si>
  <si>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</si>
  <si>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</si>
  <si>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</si>
  <si>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</si>
  <si>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</si>
  <si>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</si>
  <si>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</si>
  <si>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</si>
  <si>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</si>
  <si>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</si>
  <si>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</si>
  <si>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</si>
  <si>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</si>
  <si>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</si>
  <si>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</si>
  <si>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</si>
  <si>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</si>
  <si>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</si>
  <si>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</si>
  <si>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</si>
  <si>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</si>
  <si>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</si>
  <si>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</si>
  <si>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</si>
  <si>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</si>
  <si>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</si>
  <si>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</si>
  <si>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</si>
  <si>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</si>
  <si>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</si>
  <si>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</si>
  <si>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</si>
  <si>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</si>
  <si>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</si>
  <si>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</si>
  <si>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</si>
  <si>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</si>
  <si>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</si>
  <si>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</si>
  <si>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</si>
  <si>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</si>
  <si>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</si>
  <si>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</si>
  <si>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</si>
  <si>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</si>
  <si>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</si>
  <si>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</si>
  <si>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</si>
  <si>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</si>
  <si>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</si>
  <si>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</si>
  <si>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</si>
  <si>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</si>
  <si>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</si>
  <si>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</si>
  <si>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</si>
  <si>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</si>
  <si>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</si>
  <si>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</si>
  <si>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</si>
  <si>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</si>
  <si>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</si>
  <si>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</si>
  <si>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</si>
  <si>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</si>
  <si>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</si>
  <si>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</si>
  <si>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</si>
  <si>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</si>
  <si>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</si>
  <si>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</si>
  <si>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</si>
  <si>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</si>
  <si>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</si>
  <si>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</si>
  <si>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</si>
  <si>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</si>
  <si>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</si>
  <si>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</si>
  <si>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</si>
  <si>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</si>
  <si>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</si>
  <si>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</si>
  <si>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</si>
  <si>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</si>
  <si>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</si>
  <si>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</si>
  <si>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</si>
  <si>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</si>
  <si>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</si>
  <si>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</si>
  <si>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</si>
  <si>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</si>
  <si>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</si>
  <si>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</si>
  <si>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</si>
  <si>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</si>
  <si>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</si>
  <si>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</si>
  <si>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</si>
  <si>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</si>
  <si>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</si>
  <si>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</si>
  <si>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</si>
  <si>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</si>
  <si>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</si>
  <si>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</si>
  <si>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</si>
  <si>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</si>
  <si>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</si>
  <si>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</si>
  <si>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</si>
  <si>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</si>
  <si>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</si>
  <si>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</si>
  <si>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</si>
  <si>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</si>
  <si>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</si>
  <si>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</si>
  <si>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</si>
  <si>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</si>
  <si>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</si>
  <si>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</si>
  <si>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</si>
  <si>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</si>
  <si>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</si>
  <si>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</si>
  <si>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</si>
  <si>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</si>
  <si>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</si>
  <si>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</si>
  <si>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</si>
  <si>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</si>
  <si>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</si>
  <si>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</si>
  <si>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</si>
  <si>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</si>
  <si>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</si>
  <si>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</si>
  <si>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</si>
  <si>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</si>
  <si>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</si>
  <si>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</si>
  <si>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</si>
  <si>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</si>
  <si>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</si>
  <si>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</si>
  <si>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</si>
  <si>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</si>
  <si>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</si>
  <si>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</si>
  <si>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</si>
  <si>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</si>
  <si>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SU</t>
  </si>
  <si>
    <t>SUD SARDEGNA</t>
  </si>
  <si>
    <t>SARDEGNA</t>
  </si>
  <si>
    <t>TT</t>
  </si>
  <si>
    <t>TOTALE  ITALIA</t>
  </si>
  <si>
    <t>Periodo: gennaio-giugno 2021</t>
  </si>
  <si>
    <t>Ministero della Transizione Ecologica</t>
  </si>
  <si>
    <t>DGSI Divisione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</si>
</sst>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0"/>
      <name val="Calibri"/>
      <family val="0"/>
    </font>
    <font>
      <sz val="10"/>
      <color indexed="10"/>
      <name val="Calibri"/>
      <family val="0"/>
    </font>
    <font>
      <sz val="8"/>
      <color indexed="13"/>
      <name val="Calibri"/>
      <family val="0"/>
    </font>
    <font>
      <b/>
      <sz val="11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sz val="9"/>
      <color indexed="9"/>
      <name val="Calibri"/>
      <family val="0"/>
    </font>
    <font>
      <b/>
      <sz val="9"/>
      <color indexed="9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5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5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14"/>
      </bottom>
    </border>
    <border>
      <left>
        <color indexed="63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hair">
        <color indexed="15"/>
      </left>
      <right style="thin">
        <color indexed="15"/>
      </right>
      <top style="thin">
        <color indexed="14"/>
      </top>
      <bottom style="double">
        <color indexed="14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hair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4"/>
      </right>
      <top style="double">
        <color indexed="15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15"/>
      </top>
      <bottom style="thin">
        <color indexed="14"/>
      </bottom>
    </border>
    <border>
      <left style="thin">
        <color indexed="14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4"/>
      </bottom>
    </border>
    <border>
      <left style="double">
        <color indexed="15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4"/>
      </bottom>
    </border>
    <border>
      <left style="thin">
        <color indexed="15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/>
      <protection/>
    </xf>
    <xf numFmtId="2" fontId="12" fillId="34" borderId="19" xfId="0" applyNumberFormat="1" applyFont="1" applyFill="1" applyBorder="1" applyAlignment="1" applyProtection="1">
      <alignment/>
      <protection/>
    </xf>
    <xf numFmtId="2" fontId="1" fillId="0" borderId="19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2" fontId="1" fillId="0" borderId="19" xfId="0" applyNumberFormat="1" applyFont="1" applyFill="1" applyBorder="1" applyAlignment="1" applyProtection="1">
      <alignment horizontal="right"/>
      <protection locked="0"/>
    </xf>
    <xf numFmtId="0" fontId="10" fillId="34" borderId="19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2" fontId="1" fillId="0" borderId="21" xfId="0" applyNumberFormat="1" applyFont="1" applyFill="1" applyBorder="1" applyAlignment="1" applyProtection="1">
      <alignment/>
      <protection locked="0"/>
    </xf>
    <xf numFmtId="2" fontId="13" fillId="34" borderId="19" xfId="0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CCFF"/>
      <rgbColor rgb="00FF0000"/>
      <rgbColor rgb="00212121"/>
      <rgbColor rgb="003A3935"/>
      <rgbColor rgb="000033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showGridLines="0" tabSelected="1"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4.83203125" style="1" customWidth="1"/>
    <col min="10" max="19" width="8.83203125" style="0" customWidth="1"/>
  </cols>
  <sheetData>
    <row r="1" spans="1:9" ht="15.75" customHeight="1">
      <c r="A1" s="35" t="s">
        <v>263</v>
      </c>
      <c r="B1" s="35"/>
      <c r="C1" s="35"/>
      <c r="D1" s="36" t="s">
        <v>0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1</v>
      </c>
      <c r="E3" s="35"/>
      <c r="F3" s="35"/>
      <c r="G3" s="35"/>
      <c r="H3" s="35"/>
      <c r="I3" s="6"/>
    </row>
    <row r="4" spans="1:9" ht="12.75" customHeight="1">
      <c r="A4" s="38" t="s">
        <v>2</v>
      </c>
      <c r="B4" s="38"/>
      <c r="C4" s="38"/>
      <c r="D4" s="37" t="s">
        <v>3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4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5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6</v>
      </c>
      <c r="B11" s="40"/>
      <c r="C11" s="41" t="s">
        <v>7</v>
      </c>
      <c r="D11" s="41"/>
      <c r="E11" s="42" t="s">
        <v>8</v>
      </c>
      <c r="F11" s="43" t="s">
        <v>9</v>
      </c>
      <c r="G11" s="43"/>
      <c r="H11" s="44" t="s">
        <v>10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11</v>
      </c>
      <c r="B12" s="46" t="s">
        <v>12</v>
      </c>
      <c r="C12" s="47" t="s">
        <v>13</v>
      </c>
      <c r="D12" s="46" t="s">
        <v>14</v>
      </c>
      <c r="E12" s="42"/>
      <c r="F12" s="47" t="s">
        <v>15</v>
      </c>
      <c r="G12" s="46" t="s">
        <v>16</v>
      </c>
      <c r="H12" s="47" t="s">
        <v>13</v>
      </c>
      <c r="I12" s="46" t="s">
        <v>17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18</v>
      </c>
      <c r="B15" s="17" t="s">
        <v>19</v>
      </c>
      <c r="C15" s="18">
        <v>1444</v>
      </c>
      <c r="D15" s="18">
        <v>1064</v>
      </c>
      <c r="E15" s="18">
        <v>735</v>
      </c>
      <c r="F15" s="18">
        <v>43</v>
      </c>
      <c r="G15" s="18">
        <v>167</v>
      </c>
      <c r="H15" s="18">
        <v>186</v>
      </c>
      <c r="I15" s="18">
        <v>0</v>
      </c>
    </row>
    <row r="16" spans="1:9" ht="12.75" customHeight="1">
      <c r="A16" s="19" t="s">
        <v>20</v>
      </c>
      <c r="B16" s="20" t="s">
        <v>21</v>
      </c>
      <c r="C16" s="21">
        <v>493</v>
      </c>
      <c r="D16" s="21">
        <v>240</v>
      </c>
      <c r="E16" s="21">
        <v>240</v>
      </c>
      <c r="F16" s="21">
        <v>38</v>
      </c>
      <c r="G16" s="21">
        <v>163</v>
      </c>
      <c r="H16" s="21">
        <v>40</v>
      </c>
      <c r="I16" s="21">
        <v>0</v>
      </c>
    </row>
    <row r="17" spans="1:9" ht="12.75" customHeight="1">
      <c r="A17" s="19" t="s">
        <v>22</v>
      </c>
      <c r="B17" s="20" t="s">
        <v>23</v>
      </c>
      <c r="C17" s="21">
        <v>216</v>
      </c>
      <c r="D17" s="21">
        <v>81</v>
      </c>
      <c r="E17" s="21">
        <v>81</v>
      </c>
      <c r="F17" s="21">
        <v>38</v>
      </c>
      <c r="G17" s="21">
        <v>88</v>
      </c>
      <c r="H17" s="21">
        <v>24</v>
      </c>
      <c r="I17" s="21">
        <v>0</v>
      </c>
    </row>
    <row r="18" spans="1:9" ht="12.75" customHeight="1">
      <c r="A18" s="19" t="s">
        <v>24</v>
      </c>
      <c r="B18" s="20" t="s">
        <v>25</v>
      </c>
      <c r="C18" s="21">
        <v>2257</v>
      </c>
      <c r="D18" s="21">
        <v>907</v>
      </c>
      <c r="E18" s="21">
        <v>343</v>
      </c>
      <c r="F18" s="21">
        <v>206</v>
      </c>
      <c r="G18" s="21">
        <v>761</v>
      </c>
      <c r="H18" s="21">
        <v>659</v>
      </c>
      <c r="I18" s="21">
        <v>0</v>
      </c>
    </row>
    <row r="19" spans="1:9" ht="12.75" customHeight="1">
      <c r="A19" s="19" t="s">
        <v>26</v>
      </c>
      <c r="B19" s="20" t="s">
        <v>27</v>
      </c>
      <c r="C19" s="21">
        <v>1472</v>
      </c>
      <c r="D19" s="21">
        <v>725</v>
      </c>
      <c r="E19" s="21">
        <v>652</v>
      </c>
      <c r="F19" s="21">
        <v>12</v>
      </c>
      <c r="G19" s="21">
        <v>165</v>
      </c>
      <c r="H19" s="21">
        <v>87</v>
      </c>
      <c r="I19" s="21">
        <v>0</v>
      </c>
    </row>
    <row r="20" spans="1:9" ht="12.75" customHeight="1">
      <c r="A20" s="19" t="s">
        <v>28</v>
      </c>
      <c r="B20" s="20" t="s">
        <v>29</v>
      </c>
      <c r="C20" s="21">
        <v>6956</v>
      </c>
      <c r="D20" s="21">
        <v>4470</v>
      </c>
      <c r="E20" s="21">
        <v>3557</v>
      </c>
      <c r="F20" s="21">
        <v>278</v>
      </c>
      <c r="G20" s="21">
        <v>1539</v>
      </c>
      <c r="H20" s="21">
        <v>2187</v>
      </c>
      <c r="I20" s="21">
        <v>2</v>
      </c>
    </row>
    <row r="21" spans="1:9" ht="12.75" customHeight="1">
      <c r="A21" s="19" t="s">
        <v>30</v>
      </c>
      <c r="B21" s="20" t="s">
        <v>31</v>
      </c>
      <c r="C21" s="21">
        <v>251</v>
      </c>
      <c r="D21" s="21">
        <v>92</v>
      </c>
      <c r="E21" s="21">
        <v>92</v>
      </c>
      <c r="F21" s="21">
        <v>17</v>
      </c>
      <c r="G21" s="21">
        <v>126</v>
      </c>
      <c r="H21" s="21">
        <v>24</v>
      </c>
      <c r="I21" s="21">
        <v>0</v>
      </c>
    </row>
    <row r="22" spans="1:9" ht="12.75" customHeight="1">
      <c r="A22" s="19" t="s">
        <v>32</v>
      </c>
      <c r="B22" s="20" t="s">
        <v>33</v>
      </c>
      <c r="C22" s="21">
        <v>470</v>
      </c>
      <c r="D22" s="21">
        <v>337</v>
      </c>
      <c r="E22" s="21">
        <v>337</v>
      </c>
      <c r="F22" s="21">
        <v>25</v>
      </c>
      <c r="G22" s="21">
        <v>97</v>
      </c>
      <c r="H22" s="21">
        <v>133</v>
      </c>
      <c r="I22" s="21">
        <v>0</v>
      </c>
    </row>
    <row r="23" spans="1:9" ht="12.75" customHeight="1">
      <c r="A23" s="22"/>
      <c r="B23" s="23" t="s">
        <v>34</v>
      </c>
      <c r="C23" s="24">
        <f aca="true" t="shared" si="0" ref="C23:I23">SUM(C15:C22)</f>
        <v>13559</v>
      </c>
      <c r="D23" s="24">
        <f t="shared" si="0"/>
        <v>7916</v>
      </c>
      <c r="E23" s="24">
        <f t="shared" si="0"/>
        <v>6037</v>
      </c>
      <c r="F23" s="24">
        <f t="shared" si="0"/>
        <v>657</v>
      </c>
      <c r="G23" s="24">
        <f t="shared" si="0"/>
        <v>3106</v>
      </c>
      <c r="H23" s="24">
        <f t="shared" si="0"/>
        <v>3340</v>
      </c>
      <c r="I23" s="24">
        <f t="shared" si="0"/>
        <v>2</v>
      </c>
    </row>
    <row r="24" spans="1:9" ht="14.25" customHeight="1">
      <c r="A24" s="19" t="s">
        <v>35</v>
      </c>
      <c r="B24" s="20" t="s">
        <v>36</v>
      </c>
      <c r="C24" s="25">
        <v>614</v>
      </c>
      <c r="D24" s="25">
        <v>46</v>
      </c>
      <c r="E24" s="25">
        <v>46</v>
      </c>
      <c r="F24" s="25">
        <v>56</v>
      </c>
      <c r="G24" s="25">
        <v>119</v>
      </c>
      <c r="H24" s="25">
        <v>30</v>
      </c>
      <c r="I24" s="25">
        <v>0</v>
      </c>
    </row>
    <row r="25" spans="1:9" ht="14.25" customHeight="1">
      <c r="A25" s="26"/>
      <c r="B25" s="23" t="s">
        <v>37</v>
      </c>
      <c r="C25" s="24">
        <f aca="true" t="shared" si="1" ref="C25:I25">SUM(C24)</f>
        <v>614</v>
      </c>
      <c r="D25" s="24">
        <f t="shared" si="1"/>
        <v>46</v>
      </c>
      <c r="E25" s="24">
        <f t="shared" si="1"/>
        <v>46</v>
      </c>
      <c r="F25" s="24">
        <f t="shared" si="1"/>
        <v>56</v>
      </c>
      <c r="G25" s="24">
        <f t="shared" si="1"/>
        <v>119</v>
      </c>
      <c r="H25" s="24">
        <f t="shared" si="1"/>
        <v>30</v>
      </c>
      <c r="I25" s="24">
        <f t="shared" si="1"/>
        <v>0</v>
      </c>
    </row>
    <row r="26" spans="1:9" ht="12.75" customHeight="1">
      <c r="A26" s="19" t="s">
        <v>38</v>
      </c>
      <c r="B26" s="20" t="s">
        <v>39</v>
      </c>
      <c r="C26" s="25">
        <v>1802</v>
      </c>
      <c r="D26" s="25">
        <v>1120</v>
      </c>
      <c r="E26" s="25">
        <v>289</v>
      </c>
      <c r="F26" s="25">
        <v>122</v>
      </c>
      <c r="G26" s="25">
        <v>147</v>
      </c>
      <c r="H26" s="25">
        <v>162</v>
      </c>
      <c r="I26" s="25">
        <v>2</v>
      </c>
    </row>
    <row r="27" spans="1:9" ht="12.75" customHeight="1">
      <c r="A27" s="19" t="s">
        <v>40</v>
      </c>
      <c r="B27" s="20" t="s">
        <v>41</v>
      </c>
      <c r="C27" s="25">
        <v>756</v>
      </c>
      <c r="D27" s="25">
        <v>35</v>
      </c>
      <c r="E27" s="25">
        <v>35</v>
      </c>
      <c r="F27" s="25">
        <v>125</v>
      </c>
      <c r="G27" s="25">
        <v>448</v>
      </c>
      <c r="H27" s="25">
        <v>11</v>
      </c>
      <c r="I27" s="25">
        <v>1</v>
      </c>
    </row>
    <row r="28" spans="1:9" ht="12.75" customHeight="1">
      <c r="A28" s="19" t="s">
        <v>42</v>
      </c>
      <c r="B28" s="20" t="s">
        <v>43</v>
      </c>
      <c r="C28" s="25">
        <v>235</v>
      </c>
      <c r="D28" s="25">
        <v>189</v>
      </c>
      <c r="E28" s="25">
        <v>189</v>
      </c>
      <c r="F28" s="25">
        <v>11</v>
      </c>
      <c r="G28" s="25">
        <v>20</v>
      </c>
      <c r="H28" s="25">
        <v>43</v>
      </c>
      <c r="I28" s="25">
        <v>0</v>
      </c>
    </row>
    <row r="29" spans="1:9" ht="12.75" customHeight="1">
      <c r="A29" s="19" t="s">
        <v>44</v>
      </c>
      <c r="B29" s="20" t="s">
        <v>45</v>
      </c>
      <c r="C29" s="25">
        <v>482</v>
      </c>
      <c r="D29" s="25">
        <v>133</v>
      </c>
      <c r="E29" s="25">
        <v>50</v>
      </c>
      <c r="F29" s="25">
        <v>38</v>
      </c>
      <c r="G29" s="25">
        <v>215</v>
      </c>
      <c r="H29" s="25">
        <v>155</v>
      </c>
      <c r="I29" s="25">
        <v>1</v>
      </c>
    </row>
    <row r="30" spans="1:9" ht="12.75" customHeight="1">
      <c r="A30" s="22"/>
      <c r="B30" s="23" t="s">
        <v>46</v>
      </c>
      <c r="C30" s="24">
        <f aca="true" t="shared" si="2" ref="C30:I30">SUM(C26:C29)</f>
        <v>3275</v>
      </c>
      <c r="D30" s="24">
        <f t="shared" si="2"/>
        <v>1477</v>
      </c>
      <c r="E30" s="24">
        <f t="shared" si="2"/>
        <v>563</v>
      </c>
      <c r="F30" s="24">
        <f t="shared" si="2"/>
        <v>296</v>
      </c>
      <c r="G30" s="24">
        <f t="shared" si="2"/>
        <v>830</v>
      </c>
      <c r="H30" s="24">
        <f t="shared" si="2"/>
        <v>371</v>
      </c>
      <c r="I30" s="24">
        <f t="shared" si="2"/>
        <v>4</v>
      </c>
    </row>
    <row r="31" spans="1:9" ht="12.75" customHeight="1">
      <c r="A31" s="19" t="s">
        <v>47</v>
      </c>
      <c r="B31" s="20" t="s">
        <v>48</v>
      </c>
      <c r="C31" s="25">
        <v>2079</v>
      </c>
      <c r="D31" s="25">
        <v>733</v>
      </c>
      <c r="E31" s="25">
        <v>684</v>
      </c>
      <c r="F31" s="25">
        <v>102</v>
      </c>
      <c r="G31" s="25">
        <v>412</v>
      </c>
      <c r="H31" s="25">
        <v>522</v>
      </c>
      <c r="I31" s="25">
        <v>1</v>
      </c>
    </row>
    <row r="32" spans="1:9" ht="12.75" customHeight="1">
      <c r="A32" s="19" t="s">
        <v>49</v>
      </c>
      <c r="B32" s="20" t="s">
        <v>50</v>
      </c>
      <c r="C32" s="25">
        <v>4405</v>
      </c>
      <c r="D32" s="25">
        <v>3011</v>
      </c>
      <c r="E32" s="25">
        <v>2848</v>
      </c>
      <c r="F32" s="25">
        <v>101</v>
      </c>
      <c r="G32" s="25">
        <v>679</v>
      </c>
      <c r="H32" s="25">
        <v>1332</v>
      </c>
      <c r="I32" s="25">
        <v>1</v>
      </c>
    </row>
    <row r="33" spans="1:9" ht="12.75" customHeight="1">
      <c r="A33" s="19" t="s">
        <v>51</v>
      </c>
      <c r="B33" s="20" t="s">
        <v>52</v>
      </c>
      <c r="C33" s="25">
        <v>457</v>
      </c>
      <c r="D33" s="25">
        <v>164</v>
      </c>
      <c r="E33" s="25">
        <v>164</v>
      </c>
      <c r="F33" s="25">
        <v>44</v>
      </c>
      <c r="G33" s="25">
        <v>137</v>
      </c>
      <c r="H33" s="25">
        <v>343</v>
      </c>
      <c r="I33" s="25">
        <v>1</v>
      </c>
    </row>
    <row r="34" spans="1:9" ht="12.75" customHeight="1">
      <c r="A34" s="19" t="s">
        <v>53</v>
      </c>
      <c r="B34" s="20" t="s">
        <v>54</v>
      </c>
      <c r="C34" s="25">
        <v>1876</v>
      </c>
      <c r="D34" s="25">
        <v>1274</v>
      </c>
      <c r="E34" s="25">
        <v>263</v>
      </c>
      <c r="F34" s="25">
        <v>23</v>
      </c>
      <c r="G34" s="25">
        <v>145</v>
      </c>
      <c r="H34" s="25">
        <v>424</v>
      </c>
      <c r="I34" s="25">
        <v>0</v>
      </c>
    </row>
    <row r="35" spans="1:9" ht="12.75" customHeight="1">
      <c r="A35" s="19" t="s">
        <v>55</v>
      </c>
      <c r="B35" s="20" t="s">
        <v>56</v>
      </c>
      <c r="C35" s="25">
        <v>378</v>
      </c>
      <c r="D35" s="25">
        <v>221</v>
      </c>
      <c r="E35" s="25">
        <v>221</v>
      </c>
      <c r="F35" s="25">
        <v>24</v>
      </c>
      <c r="G35" s="25">
        <v>60</v>
      </c>
      <c r="H35" s="25">
        <v>242</v>
      </c>
      <c r="I35" s="25">
        <v>0</v>
      </c>
    </row>
    <row r="36" spans="1:9" ht="12.75" customHeight="1">
      <c r="A36" s="19" t="s">
        <v>57</v>
      </c>
      <c r="B36" s="20" t="s">
        <v>58</v>
      </c>
      <c r="C36" s="25">
        <v>371</v>
      </c>
      <c r="D36" s="25">
        <v>225</v>
      </c>
      <c r="E36" s="25">
        <v>218</v>
      </c>
      <c r="F36" s="25">
        <v>21</v>
      </c>
      <c r="G36" s="25">
        <v>83</v>
      </c>
      <c r="H36" s="25">
        <v>445</v>
      </c>
      <c r="I36" s="25">
        <v>0</v>
      </c>
    </row>
    <row r="37" spans="1:9" ht="12.75" customHeight="1">
      <c r="A37" s="19" t="s">
        <v>59</v>
      </c>
      <c r="B37" s="20" t="s">
        <v>60</v>
      </c>
      <c r="C37" s="25">
        <v>917</v>
      </c>
      <c r="D37" s="25">
        <v>620</v>
      </c>
      <c r="E37" s="25">
        <v>620</v>
      </c>
      <c r="F37" s="25">
        <v>30</v>
      </c>
      <c r="G37" s="25">
        <v>151</v>
      </c>
      <c r="H37" s="25">
        <v>525</v>
      </c>
      <c r="I37" s="25">
        <v>0</v>
      </c>
    </row>
    <row r="38" spans="1:9" ht="12.75" customHeight="1">
      <c r="A38" s="19" t="s">
        <v>61</v>
      </c>
      <c r="B38" s="20" t="s">
        <v>62</v>
      </c>
      <c r="C38" s="25">
        <v>4430</v>
      </c>
      <c r="D38" s="25">
        <v>2673</v>
      </c>
      <c r="E38" s="25">
        <v>1913</v>
      </c>
      <c r="F38" s="25">
        <v>66</v>
      </c>
      <c r="G38" s="25">
        <v>351</v>
      </c>
      <c r="H38" s="25">
        <v>2390</v>
      </c>
      <c r="I38" s="25">
        <v>2</v>
      </c>
    </row>
    <row r="39" spans="1:9" ht="12.75" customHeight="1">
      <c r="A39" s="19" t="s">
        <v>63</v>
      </c>
      <c r="B39" s="20" t="s">
        <v>64</v>
      </c>
      <c r="C39" s="25">
        <v>997</v>
      </c>
      <c r="D39" s="25">
        <v>884</v>
      </c>
      <c r="E39" s="25">
        <v>829</v>
      </c>
      <c r="F39" s="25">
        <v>34</v>
      </c>
      <c r="G39" s="25">
        <v>53</v>
      </c>
      <c r="H39" s="25">
        <v>470</v>
      </c>
      <c r="I39" s="25">
        <v>0</v>
      </c>
    </row>
    <row r="40" spans="1:9" ht="12.75" customHeight="1">
      <c r="A40" s="19" t="s">
        <v>65</v>
      </c>
      <c r="B40" s="20" t="s">
        <v>66</v>
      </c>
      <c r="C40" s="25">
        <v>1010</v>
      </c>
      <c r="D40" s="25">
        <v>693</v>
      </c>
      <c r="E40" s="25">
        <v>552</v>
      </c>
      <c r="F40" s="25">
        <v>14</v>
      </c>
      <c r="G40" s="25">
        <v>223</v>
      </c>
      <c r="H40" s="25">
        <v>291</v>
      </c>
      <c r="I40" s="25">
        <v>1</v>
      </c>
    </row>
    <row r="41" spans="1:9" ht="12.75" customHeight="1">
      <c r="A41" s="19" t="s">
        <v>67</v>
      </c>
      <c r="B41" s="20" t="s">
        <v>68</v>
      </c>
      <c r="C41" s="25">
        <v>602</v>
      </c>
      <c r="D41" s="25">
        <v>66</v>
      </c>
      <c r="E41" s="25">
        <v>66</v>
      </c>
      <c r="F41" s="25">
        <v>78</v>
      </c>
      <c r="G41" s="25">
        <v>58</v>
      </c>
      <c r="H41" s="25">
        <v>79</v>
      </c>
      <c r="I41" s="25">
        <v>0</v>
      </c>
    </row>
    <row r="42" spans="1:9" ht="12.75" customHeight="1">
      <c r="A42" s="19" t="s">
        <v>69</v>
      </c>
      <c r="B42" s="20" t="s">
        <v>70</v>
      </c>
      <c r="C42" s="25">
        <v>576</v>
      </c>
      <c r="D42" s="25">
        <v>350</v>
      </c>
      <c r="E42" s="25">
        <v>350</v>
      </c>
      <c r="F42" s="25">
        <v>50</v>
      </c>
      <c r="G42" s="25">
        <v>108</v>
      </c>
      <c r="H42" s="25">
        <v>216</v>
      </c>
      <c r="I42" s="25">
        <v>1</v>
      </c>
    </row>
    <row r="43" spans="1:9" ht="12.75" customHeight="1">
      <c r="A43" s="22"/>
      <c r="B43" s="23" t="s">
        <v>71</v>
      </c>
      <c r="C43" s="24">
        <f aca="true" t="shared" si="3" ref="C43:I43">SUM(C31:C42)</f>
        <v>18098</v>
      </c>
      <c r="D43" s="24">
        <f t="shared" si="3"/>
        <v>10914</v>
      </c>
      <c r="E43" s="24">
        <f t="shared" si="3"/>
        <v>8728</v>
      </c>
      <c r="F43" s="24">
        <f t="shared" si="3"/>
        <v>587</v>
      </c>
      <c r="G43" s="24">
        <f t="shared" si="3"/>
        <v>2460</v>
      </c>
      <c r="H43" s="24">
        <f t="shared" si="3"/>
        <v>7279</v>
      </c>
      <c r="I43" s="24">
        <f t="shared" si="3"/>
        <v>7</v>
      </c>
    </row>
    <row r="44" spans="1:9" ht="12.75" customHeight="1">
      <c r="A44" s="19" t="s">
        <v>72</v>
      </c>
      <c r="B44" s="20" t="s">
        <v>73</v>
      </c>
      <c r="C44" s="25">
        <v>824</v>
      </c>
      <c r="D44" s="25">
        <v>190</v>
      </c>
      <c r="E44" s="25">
        <v>145</v>
      </c>
      <c r="F44" s="25">
        <v>173</v>
      </c>
      <c r="G44" s="25">
        <v>309</v>
      </c>
      <c r="H44" s="25">
        <v>244</v>
      </c>
      <c r="I44" s="25">
        <v>1</v>
      </c>
    </row>
    <row r="45" spans="1:9" ht="12.75" customHeight="1">
      <c r="A45" s="19" t="s">
        <v>74</v>
      </c>
      <c r="B45" s="20" t="s">
        <v>75</v>
      </c>
      <c r="C45" s="25">
        <v>1558</v>
      </c>
      <c r="D45" s="25">
        <v>416</v>
      </c>
      <c r="E45" s="25">
        <v>416</v>
      </c>
      <c r="F45" s="25">
        <v>220</v>
      </c>
      <c r="G45" s="25">
        <v>545</v>
      </c>
      <c r="H45" s="25">
        <v>366</v>
      </c>
      <c r="I45" s="25">
        <v>1</v>
      </c>
    </row>
    <row r="46" spans="1:9" ht="12.75" customHeight="1">
      <c r="A46" s="22"/>
      <c r="B46" s="23" t="s">
        <v>76</v>
      </c>
      <c r="C46" s="24">
        <f aca="true" t="shared" si="4" ref="C46:I46">SUM(C44:C45)</f>
        <v>2382</v>
      </c>
      <c r="D46" s="24">
        <f t="shared" si="4"/>
        <v>606</v>
      </c>
      <c r="E46" s="24">
        <f t="shared" si="4"/>
        <v>561</v>
      </c>
      <c r="F46" s="24">
        <f t="shared" si="4"/>
        <v>393</v>
      </c>
      <c r="G46" s="24">
        <f t="shared" si="4"/>
        <v>854</v>
      </c>
      <c r="H46" s="24">
        <f t="shared" si="4"/>
        <v>610</v>
      </c>
      <c r="I46" s="24">
        <f t="shared" si="4"/>
        <v>2</v>
      </c>
    </row>
    <row r="47" spans="1:9" ht="12.75" customHeight="1">
      <c r="A47" s="27" t="s">
        <v>77</v>
      </c>
      <c r="B47" s="20" t="s">
        <v>78</v>
      </c>
      <c r="C47" s="28">
        <v>56</v>
      </c>
      <c r="D47" s="28">
        <v>23</v>
      </c>
      <c r="E47" s="28">
        <v>17</v>
      </c>
      <c r="F47" s="25">
        <v>14</v>
      </c>
      <c r="G47" s="25">
        <v>15</v>
      </c>
      <c r="H47" s="25">
        <v>69</v>
      </c>
      <c r="I47" s="25">
        <v>0</v>
      </c>
    </row>
    <row r="48" spans="1:9" ht="12.75" customHeight="1">
      <c r="A48" s="27" t="s">
        <v>79</v>
      </c>
      <c r="B48" s="20" t="s">
        <v>80</v>
      </c>
      <c r="C48" s="28">
        <v>618</v>
      </c>
      <c r="D48" s="28">
        <v>196</v>
      </c>
      <c r="E48" s="28">
        <v>130</v>
      </c>
      <c r="F48" s="25">
        <v>55</v>
      </c>
      <c r="G48" s="25">
        <v>277</v>
      </c>
      <c r="H48" s="25">
        <v>189</v>
      </c>
      <c r="I48" s="25">
        <v>0</v>
      </c>
    </row>
    <row r="49" spans="1:9" ht="12.75" customHeight="1">
      <c r="A49" s="27" t="s">
        <v>81</v>
      </c>
      <c r="B49" s="20" t="s">
        <v>82</v>
      </c>
      <c r="C49" s="28">
        <v>120</v>
      </c>
      <c r="D49" s="28">
        <v>37</v>
      </c>
      <c r="E49" s="28">
        <v>37</v>
      </c>
      <c r="F49" s="25">
        <v>22</v>
      </c>
      <c r="G49" s="25">
        <v>29</v>
      </c>
      <c r="H49" s="25">
        <v>35</v>
      </c>
      <c r="I49" s="25">
        <v>0</v>
      </c>
    </row>
    <row r="50" spans="1:9" ht="12.75" customHeight="1">
      <c r="A50" s="27" t="s">
        <v>83</v>
      </c>
      <c r="B50" s="20" t="s">
        <v>84</v>
      </c>
      <c r="C50" s="28">
        <v>2621</v>
      </c>
      <c r="D50" s="28">
        <v>405</v>
      </c>
      <c r="E50" s="28">
        <v>129</v>
      </c>
      <c r="F50" s="25">
        <v>314</v>
      </c>
      <c r="G50" s="25">
        <v>1740</v>
      </c>
      <c r="H50" s="25">
        <v>290</v>
      </c>
      <c r="I50" s="25">
        <v>1</v>
      </c>
    </row>
    <row r="51" spans="1:9" ht="12.75" customHeight="1">
      <c r="A51" s="29"/>
      <c r="B51" s="23" t="s">
        <v>85</v>
      </c>
      <c r="C51" s="24">
        <f aca="true" t="shared" si="5" ref="C51:I51">SUM(C47:C50)</f>
        <v>3415</v>
      </c>
      <c r="D51" s="24">
        <f t="shared" si="5"/>
        <v>661</v>
      </c>
      <c r="E51" s="24">
        <f t="shared" si="5"/>
        <v>313</v>
      </c>
      <c r="F51" s="24">
        <f t="shared" si="5"/>
        <v>405</v>
      </c>
      <c r="G51" s="24">
        <f t="shared" si="5"/>
        <v>2061</v>
      </c>
      <c r="H51" s="24">
        <f t="shared" si="5"/>
        <v>583</v>
      </c>
      <c r="I51" s="24">
        <f t="shared" si="5"/>
        <v>1</v>
      </c>
    </row>
    <row r="52" spans="1:9" ht="12.75" customHeight="1">
      <c r="A52" s="27" t="s">
        <v>86</v>
      </c>
      <c r="B52" s="20" t="s">
        <v>87</v>
      </c>
      <c r="C52" s="28">
        <v>866</v>
      </c>
      <c r="D52" s="28">
        <v>135</v>
      </c>
      <c r="E52" s="28">
        <v>90</v>
      </c>
      <c r="F52" s="25">
        <v>104</v>
      </c>
      <c r="G52" s="25">
        <v>450</v>
      </c>
      <c r="H52" s="25">
        <v>39</v>
      </c>
      <c r="I52" s="25">
        <v>0</v>
      </c>
    </row>
    <row r="53" spans="1:9" ht="12.75" customHeight="1">
      <c r="A53" s="27" t="s">
        <v>88</v>
      </c>
      <c r="B53" s="20" t="s">
        <v>89</v>
      </c>
      <c r="C53" s="28">
        <v>4535</v>
      </c>
      <c r="D53" s="28">
        <v>2875</v>
      </c>
      <c r="E53" s="28">
        <v>1556</v>
      </c>
      <c r="F53" s="25">
        <v>103</v>
      </c>
      <c r="G53" s="25">
        <v>962</v>
      </c>
      <c r="H53" s="25">
        <v>501</v>
      </c>
      <c r="I53" s="25">
        <v>1</v>
      </c>
    </row>
    <row r="54" spans="1:9" ht="12.75" customHeight="1">
      <c r="A54" s="27" t="s">
        <v>90</v>
      </c>
      <c r="B54" s="20" t="s">
        <v>91</v>
      </c>
      <c r="C54" s="28">
        <v>807</v>
      </c>
      <c r="D54" s="28">
        <v>465</v>
      </c>
      <c r="E54" s="28">
        <v>214</v>
      </c>
      <c r="F54" s="25">
        <v>40</v>
      </c>
      <c r="G54" s="25">
        <v>120</v>
      </c>
      <c r="H54" s="25">
        <v>364</v>
      </c>
      <c r="I54" s="25">
        <v>0</v>
      </c>
    </row>
    <row r="55" spans="1:9" ht="12.75" customHeight="1">
      <c r="A55" s="27" t="s">
        <v>92</v>
      </c>
      <c r="B55" s="20" t="s">
        <v>93</v>
      </c>
      <c r="C55" s="28">
        <v>2186</v>
      </c>
      <c r="D55" s="28">
        <v>1280</v>
      </c>
      <c r="E55" s="28">
        <v>1153</v>
      </c>
      <c r="F55" s="25">
        <v>114</v>
      </c>
      <c r="G55" s="25">
        <v>558</v>
      </c>
      <c r="H55" s="25">
        <v>294</v>
      </c>
      <c r="I55" s="25">
        <v>0</v>
      </c>
    </row>
    <row r="56" spans="1:9" ht="12.75" customHeight="1">
      <c r="A56" s="27" t="s">
        <v>94</v>
      </c>
      <c r="B56" s="20" t="s">
        <v>95</v>
      </c>
      <c r="C56" s="28">
        <v>6498</v>
      </c>
      <c r="D56" s="28">
        <v>4749</v>
      </c>
      <c r="E56" s="28">
        <v>1913</v>
      </c>
      <c r="F56" s="25">
        <v>93</v>
      </c>
      <c r="G56" s="25">
        <v>789</v>
      </c>
      <c r="H56" s="25">
        <v>296</v>
      </c>
      <c r="I56" s="25">
        <v>1</v>
      </c>
    </row>
    <row r="57" spans="1:9" ht="12.75" customHeight="1">
      <c r="A57" s="27" t="s">
        <v>96</v>
      </c>
      <c r="B57" s="20" t="s">
        <v>97</v>
      </c>
      <c r="C57" s="28">
        <v>5581</v>
      </c>
      <c r="D57" s="28">
        <v>4149</v>
      </c>
      <c r="E57" s="28">
        <v>1134</v>
      </c>
      <c r="F57" s="25">
        <v>114</v>
      </c>
      <c r="G57" s="25">
        <v>590</v>
      </c>
      <c r="H57" s="25">
        <v>357</v>
      </c>
      <c r="I57" s="25">
        <v>1</v>
      </c>
    </row>
    <row r="58" spans="1:9" ht="12.75" customHeight="1">
      <c r="A58" s="27" t="s">
        <v>98</v>
      </c>
      <c r="B58" s="20" t="s">
        <v>99</v>
      </c>
      <c r="C58" s="28">
        <v>2031</v>
      </c>
      <c r="D58" s="28">
        <v>1259</v>
      </c>
      <c r="E58" s="28">
        <v>1017</v>
      </c>
      <c r="F58" s="25">
        <v>95</v>
      </c>
      <c r="G58" s="25">
        <v>357</v>
      </c>
      <c r="H58" s="25">
        <v>966</v>
      </c>
      <c r="I58" s="25">
        <v>1</v>
      </c>
    </row>
    <row r="59" spans="1:9" ht="12.75" customHeight="1">
      <c r="A59" s="29"/>
      <c r="B59" s="23" t="s">
        <v>100</v>
      </c>
      <c r="C59" s="24">
        <f aca="true" t="shared" si="6" ref="C59:I59">SUM(C52:C58)</f>
        <v>22504</v>
      </c>
      <c r="D59" s="24">
        <f t="shared" si="6"/>
        <v>14912</v>
      </c>
      <c r="E59" s="24">
        <f t="shared" si="6"/>
        <v>7077</v>
      </c>
      <c r="F59" s="24">
        <f t="shared" si="6"/>
        <v>663</v>
      </c>
      <c r="G59" s="24">
        <f t="shared" si="6"/>
        <v>3826</v>
      </c>
      <c r="H59" s="24">
        <f t="shared" si="6"/>
        <v>2817</v>
      </c>
      <c r="I59" s="24">
        <f t="shared" si="6"/>
        <v>4</v>
      </c>
    </row>
    <row r="60" spans="1:9" ht="12.75" customHeight="1">
      <c r="A60" s="27" t="s">
        <v>101</v>
      </c>
      <c r="B60" s="20" t="s">
        <v>102</v>
      </c>
      <c r="C60" s="28">
        <v>3234</v>
      </c>
      <c r="D60" s="28">
        <v>1936</v>
      </c>
      <c r="E60" s="28">
        <v>1063</v>
      </c>
      <c r="F60" s="25">
        <v>53</v>
      </c>
      <c r="G60" s="25">
        <v>424</v>
      </c>
      <c r="H60" s="25">
        <v>590</v>
      </c>
      <c r="I60" s="25">
        <v>1</v>
      </c>
    </row>
    <row r="61" spans="1:9" ht="12.75" customHeight="1">
      <c r="A61" s="27" t="s">
        <v>103</v>
      </c>
      <c r="B61" s="20" t="s">
        <v>104</v>
      </c>
      <c r="C61" s="28">
        <v>1148</v>
      </c>
      <c r="D61" s="28">
        <v>819</v>
      </c>
      <c r="E61" s="28">
        <v>668</v>
      </c>
      <c r="F61" s="25">
        <v>59</v>
      </c>
      <c r="G61" s="25">
        <v>209</v>
      </c>
      <c r="H61" s="25">
        <v>161</v>
      </c>
      <c r="I61" s="25">
        <v>0</v>
      </c>
    </row>
    <row r="62" spans="1:9" ht="12.75" customHeight="1">
      <c r="A62" s="27" t="s">
        <v>105</v>
      </c>
      <c r="B62" s="20" t="s">
        <v>106</v>
      </c>
      <c r="C62" s="28">
        <v>3208</v>
      </c>
      <c r="D62" s="28">
        <v>2647</v>
      </c>
      <c r="E62" s="28">
        <v>561</v>
      </c>
      <c r="F62" s="25">
        <v>100</v>
      </c>
      <c r="G62" s="25">
        <v>379</v>
      </c>
      <c r="H62" s="25">
        <v>371</v>
      </c>
      <c r="I62" s="25">
        <v>0</v>
      </c>
    </row>
    <row r="63" spans="1:9" ht="12.75" customHeight="1">
      <c r="A63" s="27" t="s">
        <v>107</v>
      </c>
      <c r="B63" s="20" t="s">
        <v>108</v>
      </c>
      <c r="C63" s="28">
        <v>2262</v>
      </c>
      <c r="D63" s="28">
        <v>1857</v>
      </c>
      <c r="E63" s="28">
        <v>1433</v>
      </c>
      <c r="F63" s="25">
        <v>45</v>
      </c>
      <c r="G63" s="25">
        <v>259</v>
      </c>
      <c r="H63" s="25">
        <v>637</v>
      </c>
      <c r="I63" s="25">
        <v>1</v>
      </c>
    </row>
    <row r="64" spans="1:9" ht="12.75" customHeight="1">
      <c r="A64" s="27" t="s">
        <v>109</v>
      </c>
      <c r="B64" s="20" t="s">
        <v>110</v>
      </c>
      <c r="C64" s="28">
        <v>19055</v>
      </c>
      <c r="D64" s="28">
        <v>16843</v>
      </c>
      <c r="E64" s="28">
        <v>770</v>
      </c>
      <c r="F64" s="25">
        <v>20</v>
      </c>
      <c r="G64" s="25">
        <v>676</v>
      </c>
      <c r="H64" s="25">
        <v>351</v>
      </c>
      <c r="I64" s="25">
        <v>0</v>
      </c>
    </row>
    <row r="65" spans="1:9" ht="12.75" customHeight="1">
      <c r="A65" s="27" t="s">
        <v>111</v>
      </c>
      <c r="B65" s="20" t="s">
        <v>112</v>
      </c>
      <c r="C65" s="28">
        <v>830</v>
      </c>
      <c r="D65" s="28">
        <v>664</v>
      </c>
      <c r="E65" s="28">
        <v>420</v>
      </c>
      <c r="F65" s="25">
        <v>23</v>
      </c>
      <c r="G65" s="25">
        <v>89</v>
      </c>
      <c r="H65" s="25">
        <v>167</v>
      </c>
      <c r="I65" s="25">
        <v>0</v>
      </c>
    </row>
    <row r="66" spans="1:9" ht="12.75" customHeight="1">
      <c r="A66" s="27" t="s">
        <v>113</v>
      </c>
      <c r="B66" s="20" t="s">
        <v>114</v>
      </c>
      <c r="C66" s="28">
        <v>1202</v>
      </c>
      <c r="D66" s="28">
        <v>922</v>
      </c>
      <c r="E66" s="28">
        <v>722</v>
      </c>
      <c r="F66" s="25">
        <v>17</v>
      </c>
      <c r="G66" s="25">
        <v>81</v>
      </c>
      <c r="H66" s="25">
        <v>356</v>
      </c>
      <c r="I66" s="25">
        <v>2</v>
      </c>
    </row>
    <row r="67" spans="1:9" ht="12.75" customHeight="1">
      <c r="A67" s="27" t="s">
        <v>115</v>
      </c>
      <c r="B67" s="20" t="s">
        <v>116</v>
      </c>
      <c r="C67" s="28">
        <v>2083</v>
      </c>
      <c r="D67" s="28">
        <v>1644</v>
      </c>
      <c r="E67" s="28">
        <v>785</v>
      </c>
      <c r="F67" s="25">
        <v>38</v>
      </c>
      <c r="G67" s="25">
        <v>259</v>
      </c>
      <c r="H67" s="25">
        <v>493</v>
      </c>
      <c r="I67" s="25">
        <v>0</v>
      </c>
    </row>
    <row r="68" spans="1:9" ht="12.75" customHeight="1">
      <c r="A68" s="27" t="s">
        <v>117</v>
      </c>
      <c r="B68" s="20" t="s">
        <v>118</v>
      </c>
      <c r="C68" s="28">
        <v>1120</v>
      </c>
      <c r="D68" s="28">
        <v>906</v>
      </c>
      <c r="E68" s="28">
        <v>549</v>
      </c>
      <c r="F68" s="25">
        <v>60</v>
      </c>
      <c r="G68" s="25">
        <v>144</v>
      </c>
      <c r="H68" s="25">
        <v>37</v>
      </c>
      <c r="I68" s="25">
        <v>0</v>
      </c>
    </row>
    <row r="69" spans="1:9" ht="12.75" customHeight="1">
      <c r="A69" s="22"/>
      <c r="B69" s="23" t="s">
        <v>119</v>
      </c>
      <c r="C69" s="24">
        <f aca="true" t="shared" si="7" ref="C69:I69">SUM(C60:C68)</f>
        <v>34142</v>
      </c>
      <c r="D69" s="24">
        <f t="shared" si="7"/>
        <v>28238</v>
      </c>
      <c r="E69" s="24">
        <f t="shared" si="7"/>
        <v>6971</v>
      </c>
      <c r="F69" s="24">
        <f t="shared" si="7"/>
        <v>415</v>
      </c>
      <c r="G69" s="24">
        <f t="shared" si="7"/>
        <v>2520</v>
      </c>
      <c r="H69" s="24">
        <f t="shared" si="7"/>
        <v>3163</v>
      </c>
      <c r="I69" s="24">
        <f t="shared" si="7"/>
        <v>4</v>
      </c>
    </row>
    <row r="70" spans="1:9" ht="12.75" customHeight="1">
      <c r="A70" s="27" t="s">
        <v>120</v>
      </c>
      <c r="B70" s="20" t="s">
        <v>121</v>
      </c>
      <c r="C70" s="28">
        <v>1287</v>
      </c>
      <c r="D70" s="28">
        <v>812</v>
      </c>
      <c r="E70" s="28">
        <v>565</v>
      </c>
      <c r="F70" s="25">
        <v>72</v>
      </c>
      <c r="G70" s="25">
        <v>303</v>
      </c>
      <c r="H70" s="25">
        <v>176</v>
      </c>
      <c r="I70" s="25">
        <v>0</v>
      </c>
    </row>
    <row r="71" spans="1:9" ht="12.75" customHeight="1">
      <c r="A71" s="27" t="s">
        <v>122</v>
      </c>
      <c r="B71" s="20" t="s">
        <v>123</v>
      </c>
      <c r="C71" s="28">
        <v>2769</v>
      </c>
      <c r="D71" s="28">
        <v>2006</v>
      </c>
      <c r="E71" s="28">
        <v>1119</v>
      </c>
      <c r="F71" s="25">
        <v>130</v>
      </c>
      <c r="G71" s="25">
        <v>285</v>
      </c>
      <c r="H71" s="25">
        <v>304</v>
      </c>
      <c r="I71" s="25">
        <v>1</v>
      </c>
    </row>
    <row r="72" spans="1:9" ht="12.75" customHeight="1">
      <c r="A72" s="27" t="s">
        <v>124</v>
      </c>
      <c r="B72" s="20" t="s">
        <v>125</v>
      </c>
      <c r="C72" s="28">
        <v>1062</v>
      </c>
      <c r="D72" s="28">
        <v>444</v>
      </c>
      <c r="E72" s="28">
        <v>422</v>
      </c>
      <c r="F72" s="25">
        <v>162</v>
      </c>
      <c r="G72" s="25">
        <v>267</v>
      </c>
      <c r="H72" s="25">
        <v>32</v>
      </c>
      <c r="I72" s="25">
        <v>1</v>
      </c>
    </row>
    <row r="73" spans="1:9" ht="12.75" customHeight="1">
      <c r="A73" s="27" t="s">
        <v>126</v>
      </c>
      <c r="B73" s="20" t="s">
        <v>127</v>
      </c>
      <c r="C73" s="28">
        <v>1624</v>
      </c>
      <c r="D73" s="28">
        <v>470</v>
      </c>
      <c r="E73" s="28">
        <v>304</v>
      </c>
      <c r="F73" s="25">
        <v>158</v>
      </c>
      <c r="G73" s="25">
        <v>200</v>
      </c>
      <c r="H73" s="25">
        <v>96</v>
      </c>
      <c r="I73" s="25">
        <v>2</v>
      </c>
    </row>
    <row r="74" spans="1:9" ht="12.75" customHeight="1">
      <c r="A74" s="27" t="s">
        <v>128</v>
      </c>
      <c r="B74" s="20" t="s">
        <v>129</v>
      </c>
      <c r="C74" s="28">
        <v>698</v>
      </c>
      <c r="D74" s="28">
        <v>361</v>
      </c>
      <c r="E74" s="28">
        <v>345</v>
      </c>
      <c r="F74" s="25">
        <v>81</v>
      </c>
      <c r="G74" s="25">
        <v>187</v>
      </c>
      <c r="H74" s="25">
        <v>169</v>
      </c>
      <c r="I74" s="25">
        <v>1</v>
      </c>
    </row>
    <row r="75" spans="1:9" ht="12.75" customHeight="1">
      <c r="A75" s="27" t="s">
        <v>130</v>
      </c>
      <c r="B75" s="20" t="s">
        <v>131</v>
      </c>
      <c r="C75" s="28">
        <v>729</v>
      </c>
      <c r="D75" s="28">
        <v>381</v>
      </c>
      <c r="E75" s="28">
        <v>225</v>
      </c>
      <c r="F75" s="25">
        <v>16</v>
      </c>
      <c r="G75" s="25">
        <v>39</v>
      </c>
      <c r="H75" s="25">
        <v>181</v>
      </c>
      <c r="I75" s="25">
        <v>0</v>
      </c>
    </row>
    <row r="76" spans="1:9" ht="12.75" customHeight="1">
      <c r="A76" s="30" t="s">
        <v>132</v>
      </c>
      <c r="B76" s="20" t="s">
        <v>133</v>
      </c>
      <c r="C76" s="28">
        <v>919</v>
      </c>
      <c r="D76" s="28">
        <v>586</v>
      </c>
      <c r="E76" s="28">
        <v>516</v>
      </c>
      <c r="F76" s="25">
        <v>51</v>
      </c>
      <c r="G76" s="25">
        <v>170</v>
      </c>
      <c r="H76" s="25">
        <v>114</v>
      </c>
      <c r="I76" s="25">
        <v>0</v>
      </c>
    </row>
    <row r="77" spans="1:9" ht="12.75" customHeight="1">
      <c r="A77" s="30" t="s">
        <v>134</v>
      </c>
      <c r="B77" s="20" t="s">
        <v>135</v>
      </c>
      <c r="C77" s="28">
        <v>1814</v>
      </c>
      <c r="D77" s="28">
        <v>588</v>
      </c>
      <c r="E77" s="28">
        <v>168</v>
      </c>
      <c r="F77" s="25">
        <v>57</v>
      </c>
      <c r="G77" s="25">
        <v>164</v>
      </c>
      <c r="H77" s="25">
        <v>63</v>
      </c>
      <c r="I77" s="25">
        <v>1</v>
      </c>
    </row>
    <row r="78" spans="1:9" ht="12.75" customHeight="1">
      <c r="A78" s="30" t="s">
        <v>136</v>
      </c>
      <c r="B78" s="20" t="s">
        <v>137</v>
      </c>
      <c r="C78" s="28">
        <v>306</v>
      </c>
      <c r="D78" s="28">
        <v>233</v>
      </c>
      <c r="E78" s="28">
        <v>233</v>
      </c>
      <c r="F78" s="25">
        <v>35</v>
      </c>
      <c r="G78" s="25">
        <v>32</v>
      </c>
      <c r="H78" s="25">
        <v>18</v>
      </c>
      <c r="I78" s="25">
        <v>0</v>
      </c>
    </row>
    <row r="79" spans="1:9" ht="12.75" customHeight="1">
      <c r="A79" s="30" t="s">
        <v>138</v>
      </c>
      <c r="B79" s="20" t="s">
        <v>139</v>
      </c>
      <c r="C79" s="28">
        <v>991</v>
      </c>
      <c r="D79" s="28">
        <v>471</v>
      </c>
      <c r="E79" s="28">
        <v>349</v>
      </c>
      <c r="F79" s="25">
        <v>51</v>
      </c>
      <c r="G79" s="25">
        <v>429</v>
      </c>
      <c r="H79" s="25">
        <v>56</v>
      </c>
      <c r="I79" s="25">
        <v>1</v>
      </c>
    </row>
    <row r="80" spans="1:9" ht="12.75" customHeight="1">
      <c r="A80" s="31"/>
      <c r="B80" s="23" t="s">
        <v>140</v>
      </c>
      <c r="C80" s="24">
        <f aca="true" t="shared" si="8" ref="C80:I80">SUM(C70:C79)</f>
        <v>12199</v>
      </c>
      <c r="D80" s="24">
        <f t="shared" si="8"/>
        <v>6352</v>
      </c>
      <c r="E80" s="24">
        <f t="shared" si="8"/>
        <v>4246</v>
      </c>
      <c r="F80" s="24">
        <f t="shared" si="8"/>
        <v>813</v>
      </c>
      <c r="G80" s="24">
        <f t="shared" si="8"/>
        <v>2076</v>
      </c>
      <c r="H80" s="24">
        <f t="shared" si="8"/>
        <v>1209</v>
      </c>
      <c r="I80" s="24">
        <f t="shared" si="8"/>
        <v>7</v>
      </c>
    </row>
    <row r="81" spans="1:9" ht="12.75" customHeight="1">
      <c r="A81" s="30" t="s">
        <v>141</v>
      </c>
      <c r="B81" s="20" t="s">
        <v>142</v>
      </c>
      <c r="C81" s="21">
        <v>3068</v>
      </c>
      <c r="D81" s="21">
        <v>2182</v>
      </c>
      <c r="E81" s="21">
        <v>673</v>
      </c>
      <c r="F81" s="25">
        <v>37</v>
      </c>
      <c r="G81" s="25">
        <v>314</v>
      </c>
      <c r="H81" s="25">
        <v>311</v>
      </c>
      <c r="I81" s="25">
        <v>0</v>
      </c>
    </row>
    <row r="82" spans="1:9" ht="12.75" customHeight="1">
      <c r="A82" s="30" t="s">
        <v>143</v>
      </c>
      <c r="B82" s="20" t="s">
        <v>144</v>
      </c>
      <c r="C82" s="21">
        <v>628</v>
      </c>
      <c r="D82" s="21">
        <v>425</v>
      </c>
      <c r="E82" s="21">
        <v>382</v>
      </c>
      <c r="F82" s="25">
        <v>16</v>
      </c>
      <c r="G82" s="25">
        <v>131</v>
      </c>
      <c r="H82" s="25">
        <v>117</v>
      </c>
      <c r="I82" s="25">
        <v>0</v>
      </c>
    </row>
    <row r="83" spans="1:9" ht="12.75" customHeight="1">
      <c r="A83" s="30" t="s">
        <v>145</v>
      </c>
      <c r="B83" s="20" t="s">
        <v>146</v>
      </c>
      <c r="C83" s="21">
        <v>365</v>
      </c>
      <c r="D83" s="21">
        <v>167</v>
      </c>
      <c r="E83" s="21">
        <v>120</v>
      </c>
      <c r="F83" s="25">
        <v>24</v>
      </c>
      <c r="G83" s="25">
        <v>93</v>
      </c>
      <c r="H83" s="25">
        <v>148</v>
      </c>
      <c r="I83" s="25">
        <v>0</v>
      </c>
    </row>
    <row r="84" spans="1:9" ht="12.75" customHeight="1">
      <c r="A84" s="30" t="s">
        <v>147</v>
      </c>
      <c r="B84" s="20" t="s">
        <v>148</v>
      </c>
      <c r="C84" s="21">
        <v>2141</v>
      </c>
      <c r="D84" s="21">
        <v>1471</v>
      </c>
      <c r="E84" s="21">
        <v>245</v>
      </c>
      <c r="F84" s="25">
        <v>73</v>
      </c>
      <c r="G84" s="25">
        <v>430</v>
      </c>
      <c r="H84" s="25">
        <v>84</v>
      </c>
      <c r="I84" s="25">
        <v>0</v>
      </c>
    </row>
    <row r="85" spans="1:9" ht="12.75" customHeight="1">
      <c r="A85" s="30" t="s">
        <v>149</v>
      </c>
      <c r="B85" s="20" t="s">
        <v>150</v>
      </c>
      <c r="C85" s="21">
        <v>780</v>
      </c>
      <c r="D85" s="21">
        <v>366</v>
      </c>
      <c r="E85" s="21">
        <v>319</v>
      </c>
      <c r="F85" s="25">
        <v>32</v>
      </c>
      <c r="G85" s="25">
        <v>220</v>
      </c>
      <c r="H85" s="25">
        <v>84</v>
      </c>
      <c r="I85" s="25">
        <v>0</v>
      </c>
    </row>
    <row r="86" spans="1:9" ht="12.75" customHeight="1">
      <c r="A86" s="31"/>
      <c r="B86" s="23" t="s">
        <v>151</v>
      </c>
      <c r="C86" s="24">
        <f aca="true" t="shared" si="9" ref="C86:I86">SUM(C81:C85)</f>
        <v>6982</v>
      </c>
      <c r="D86" s="24">
        <f t="shared" si="9"/>
        <v>4611</v>
      </c>
      <c r="E86" s="24">
        <f t="shared" si="9"/>
        <v>1739</v>
      </c>
      <c r="F86" s="24">
        <f t="shared" si="9"/>
        <v>182</v>
      </c>
      <c r="G86" s="24">
        <f t="shared" si="9"/>
        <v>1188</v>
      </c>
      <c r="H86" s="24">
        <f t="shared" si="9"/>
        <v>744</v>
      </c>
      <c r="I86" s="24">
        <f t="shared" si="9"/>
        <v>0</v>
      </c>
    </row>
    <row r="87" spans="1:9" ht="12.75" customHeight="1">
      <c r="A87" s="30" t="s">
        <v>152</v>
      </c>
      <c r="B87" s="20" t="s">
        <v>153</v>
      </c>
      <c r="C87" s="21">
        <v>2349</v>
      </c>
      <c r="D87" s="21">
        <v>1351</v>
      </c>
      <c r="E87" s="21">
        <v>1080</v>
      </c>
      <c r="F87" s="25">
        <v>54</v>
      </c>
      <c r="G87" s="25">
        <v>657</v>
      </c>
      <c r="H87" s="25">
        <v>324</v>
      </c>
      <c r="I87" s="25">
        <v>1</v>
      </c>
    </row>
    <row r="88" spans="1:9" ht="12.75" customHeight="1">
      <c r="A88" s="30" t="s">
        <v>154</v>
      </c>
      <c r="B88" s="20" t="s">
        <v>155</v>
      </c>
      <c r="C88" s="21">
        <v>1193</v>
      </c>
      <c r="D88" s="21">
        <v>798</v>
      </c>
      <c r="E88" s="21">
        <v>594</v>
      </c>
      <c r="F88" s="25">
        <v>40</v>
      </c>
      <c r="G88" s="25">
        <v>234</v>
      </c>
      <c r="H88" s="25">
        <v>133</v>
      </c>
      <c r="I88" s="25">
        <v>0</v>
      </c>
    </row>
    <row r="89" spans="1:9" ht="12.75" customHeight="1">
      <c r="A89" s="31"/>
      <c r="B89" s="23" t="s">
        <v>156</v>
      </c>
      <c r="C89" s="24">
        <f aca="true" t="shared" si="10" ref="C89:I89">SUM(C87:C88)</f>
        <v>3542</v>
      </c>
      <c r="D89" s="24">
        <f t="shared" si="10"/>
        <v>2149</v>
      </c>
      <c r="E89" s="24">
        <f t="shared" si="10"/>
        <v>1674</v>
      </c>
      <c r="F89" s="24">
        <f t="shared" si="10"/>
        <v>94</v>
      </c>
      <c r="G89" s="24">
        <f t="shared" si="10"/>
        <v>891</v>
      </c>
      <c r="H89" s="24">
        <f t="shared" si="10"/>
        <v>457</v>
      </c>
      <c r="I89" s="24">
        <f t="shared" si="10"/>
        <v>1</v>
      </c>
    </row>
    <row r="90" spans="1:9" ht="12.75" customHeight="1">
      <c r="A90" s="30" t="s">
        <v>157</v>
      </c>
      <c r="B90" s="20" t="s">
        <v>158</v>
      </c>
      <c r="C90" s="21">
        <v>2329</v>
      </c>
      <c r="D90" s="21">
        <v>1148</v>
      </c>
      <c r="E90" s="21">
        <v>843</v>
      </c>
      <c r="F90" s="25">
        <v>209</v>
      </c>
      <c r="G90" s="25">
        <v>605</v>
      </c>
      <c r="H90" s="25">
        <v>183</v>
      </c>
      <c r="I90" s="25">
        <v>1</v>
      </c>
    </row>
    <row r="91" spans="1:9" ht="12.75" customHeight="1">
      <c r="A91" s="30" t="s">
        <v>159</v>
      </c>
      <c r="B91" s="20" t="s">
        <v>160</v>
      </c>
      <c r="C91" s="21">
        <v>2006</v>
      </c>
      <c r="D91" s="21">
        <v>955</v>
      </c>
      <c r="E91" s="21">
        <v>548</v>
      </c>
      <c r="F91" s="25">
        <v>222</v>
      </c>
      <c r="G91" s="25">
        <v>741</v>
      </c>
      <c r="H91" s="25">
        <v>145</v>
      </c>
      <c r="I91" s="25">
        <v>0</v>
      </c>
    </row>
    <row r="92" spans="1:9" ht="12.75" customHeight="1">
      <c r="A92" s="30" t="s">
        <v>161</v>
      </c>
      <c r="B92" s="20" t="s">
        <v>162</v>
      </c>
      <c r="C92" s="21">
        <v>675</v>
      </c>
      <c r="D92" s="21">
        <v>289</v>
      </c>
      <c r="E92" s="21">
        <v>289</v>
      </c>
      <c r="F92" s="25">
        <v>66</v>
      </c>
      <c r="G92" s="25">
        <v>292</v>
      </c>
      <c r="H92" s="25">
        <v>10</v>
      </c>
      <c r="I92" s="25">
        <v>0</v>
      </c>
    </row>
    <row r="93" spans="1:9" ht="12.75" customHeight="1">
      <c r="A93" s="30" t="s">
        <v>163</v>
      </c>
      <c r="B93" s="20" t="s">
        <v>164</v>
      </c>
      <c r="C93" s="21">
        <v>26493</v>
      </c>
      <c r="D93" s="21">
        <v>19391</v>
      </c>
      <c r="E93" s="21">
        <v>9812</v>
      </c>
      <c r="F93" s="25">
        <v>462</v>
      </c>
      <c r="G93" s="25">
        <v>2187</v>
      </c>
      <c r="H93" s="25">
        <v>1779</v>
      </c>
      <c r="I93" s="25">
        <v>27</v>
      </c>
    </row>
    <row r="94" spans="1:9" ht="12.75" customHeight="1">
      <c r="A94" s="30" t="s">
        <v>165</v>
      </c>
      <c r="B94" s="20" t="s">
        <v>166</v>
      </c>
      <c r="C94" s="21">
        <v>1840</v>
      </c>
      <c r="D94" s="21">
        <v>602</v>
      </c>
      <c r="E94" s="21">
        <v>363</v>
      </c>
      <c r="F94" s="25">
        <v>114</v>
      </c>
      <c r="G94" s="25">
        <v>798</v>
      </c>
      <c r="H94" s="25">
        <v>48</v>
      </c>
      <c r="I94" s="25">
        <v>1</v>
      </c>
    </row>
    <row r="95" spans="1:9" ht="12.75" customHeight="1">
      <c r="A95" s="31"/>
      <c r="B95" s="23" t="s">
        <v>167</v>
      </c>
      <c r="C95" s="24">
        <f aca="true" t="shared" si="11" ref="C95:I95">SUM(C90:C94)</f>
        <v>33343</v>
      </c>
      <c r="D95" s="24">
        <f t="shared" si="11"/>
        <v>22385</v>
      </c>
      <c r="E95" s="24">
        <f t="shared" si="11"/>
        <v>11855</v>
      </c>
      <c r="F95" s="24">
        <f t="shared" si="11"/>
        <v>1073</v>
      </c>
      <c r="G95" s="24">
        <f t="shared" si="11"/>
        <v>4623</v>
      </c>
      <c r="H95" s="24">
        <f t="shared" si="11"/>
        <v>2165</v>
      </c>
      <c r="I95" s="24">
        <f t="shared" si="11"/>
        <v>29</v>
      </c>
    </row>
    <row r="96" spans="1:9" ht="12.75" customHeight="1">
      <c r="A96" s="30" t="s">
        <v>168</v>
      </c>
      <c r="B96" s="20" t="s">
        <v>169</v>
      </c>
      <c r="C96" s="21">
        <v>327</v>
      </c>
      <c r="D96" s="21">
        <v>159</v>
      </c>
      <c r="E96" s="21">
        <v>139</v>
      </c>
      <c r="F96" s="25">
        <v>9</v>
      </c>
      <c r="G96" s="25">
        <v>134</v>
      </c>
      <c r="H96" s="25">
        <v>166</v>
      </c>
      <c r="I96" s="25">
        <v>0</v>
      </c>
    </row>
    <row r="97" spans="1:9" ht="12.75" customHeight="1">
      <c r="A97" s="30" t="s">
        <v>170</v>
      </c>
      <c r="B97" s="20" t="s">
        <v>171</v>
      </c>
      <c r="C97" s="21">
        <v>338</v>
      </c>
      <c r="D97" s="21">
        <v>67</v>
      </c>
      <c r="E97" s="21">
        <v>5</v>
      </c>
      <c r="F97" s="25">
        <v>8</v>
      </c>
      <c r="G97" s="25">
        <v>99</v>
      </c>
      <c r="H97" s="25">
        <v>12</v>
      </c>
      <c r="I97" s="25">
        <v>0</v>
      </c>
    </row>
    <row r="98" spans="1:9" ht="12.75" customHeight="1">
      <c r="A98" s="31"/>
      <c r="B98" s="23" t="s">
        <v>172</v>
      </c>
      <c r="C98" s="24">
        <f aca="true" t="shared" si="12" ref="C98:I98">SUM(C96:C97)</f>
        <v>665</v>
      </c>
      <c r="D98" s="24">
        <f t="shared" si="12"/>
        <v>226</v>
      </c>
      <c r="E98" s="24">
        <f t="shared" si="12"/>
        <v>144</v>
      </c>
      <c r="F98" s="24">
        <f t="shared" si="12"/>
        <v>17</v>
      </c>
      <c r="G98" s="24">
        <f t="shared" si="12"/>
        <v>233</v>
      </c>
      <c r="H98" s="24">
        <f t="shared" si="12"/>
        <v>178</v>
      </c>
      <c r="I98" s="24">
        <f t="shared" si="12"/>
        <v>0</v>
      </c>
    </row>
    <row r="99" spans="1:9" ht="12.75" customHeight="1">
      <c r="A99" s="30" t="s">
        <v>173</v>
      </c>
      <c r="B99" s="20" t="s">
        <v>174</v>
      </c>
      <c r="C99" s="21">
        <v>1385</v>
      </c>
      <c r="D99" s="21">
        <v>995</v>
      </c>
      <c r="E99" s="21">
        <v>246</v>
      </c>
      <c r="F99" s="25">
        <v>96</v>
      </c>
      <c r="G99" s="25">
        <v>218</v>
      </c>
      <c r="H99" s="25">
        <v>226</v>
      </c>
      <c r="I99" s="25">
        <v>0</v>
      </c>
    </row>
    <row r="100" spans="1:9" ht="12.75" customHeight="1">
      <c r="A100" s="30" t="s">
        <v>175</v>
      </c>
      <c r="B100" s="20" t="s">
        <v>176</v>
      </c>
      <c r="C100" s="21">
        <v>372</v>
      </c>
      <c r="D100" s="21">
        <v>183</v>
      </c>
      <c r="E100" s="21">
        <v>123</v>
      </c>
      <c r="F100" s="25">
        <v>25</v>
      </c>
      <c r="G100" s="25">
        <v>146</v>
      </c>
      <c r="H100" s="25">
        <v>47</v>
      </c>
      <c r="I100" s="25">
        <v>0</v>
      </c>
    </row>
    <row r="101" spans="1:9" ht="12.75" customHeight="1">
      <c r="A101" s="30" t="s">
        <v>177</v>
      </c>
      <c r="B101" s="20" t="s">
        <v>178</v>
      </c>
      <c r="C101" s="21">
        <v>1011</v>
      </c>
      <c r="D101" s="21">
        <v>221</v>
      </c>
      <c r="E101" s="21">
        <v>71</v>
      </c>
      <c r="F101" s="25">
        <v>161</v>
      </c>
      <c r="G101" s="25">
        <v>421</v>
      </c>
      <c r="H101" s="25">
        <v>142</v>
      </c>
      <c r="I101" s="25">
        <v>0</v>
      </c>
    </row>
    <row r="102" spans="1:9" ht="12.75" customHeight="1">
      <c r="A102" s="30" t="s">
        <v>179</v>
      </c>
      <c r="B102" s="20" t="s">
        <v>180</v>
      </c>
      <c r="C102" s="21">
        <v>705</v>
      </c>
      <c r="D102" s="21">
        <v>439</v>
      </c>
      <c r="E102" s="21">
        <v>419</v>
      </c>
      <c r="F102" s="25">
        <v>34</v>
      </c>
      <c r="G102" s="25">
        <v>199</v>
      </c>
      <c r="H102" s="25">
        <v>71</v>
      </c>
      <c r="I102" s="25">
        <v>0</v>
      </c>
    </row>
    <row r="103" spans="1:9" ht="12.75" customHeight="1">
      <c r="A103" s="31"/>
      <c r="B103" s="23" t="s">
        <v>181</v>
      </c>
      <c r="C103" s="24">
        <f aca="true" t="shared" si="13" ref="C103:I103">SUM(C99:C102)</f>
        <v>3473</v>
      </c>
      <c r="D103" s="24">
        <f t="shared" si="13"/>
        <v>1838</v>
      </c>
      <c r="E103" s="24">
        <f t="shared" si="13"/>
        <v>859</v>
      </c>
      <c r="F103" s="24">
        <f t="shared" si="13"/>
        <v>316</v>
      </c>
      <c r="G103" s="24">
        <f t="shared" si="13"/>
        <v>984</v>
      </c>
      <c r="H103" s="24">
        <f t="shared" si="13"/>
        <v>486</v>
      </c>
      <c r="I103" s="24">
        <f t="shared" si="13"/>
        <v>0</v>
      </c>
    </row>
    <row r="104" spans="1:9" ht="12.75" customHeight="1">
      <c r="A104" s="30" t="s">
        <v>182</v>
      </c>
      <c r="B104" s="20" t="s">
        <v>183</v>
      </c>
      <c r="C104" s="21">
        <v>1107</v>
      </c>
      <c r="D104" s="21">
        <v>304</v>
      </c>
      <c r="E104" s="21">
        <v>34</v>
      </c>
      <c r="F104" s="25">
        <v>42</v>
      </c>
      <c r="G104" s="25">
        <v>170</v>
      </c>
      <c r="H104" s="25">
        <v>309</v>
      </c>
      <c r="I104" s="25">
        <v>0</v>
      </c>
    </row>
    <row r="105" spans="1:9" ht="12.75" customHeight="1">
      <c r="A105" s="30" t="s">
        <v>184</v>
      </c>
      <c r="B105" s="20" t="s">
        <v>185</v>
      </c>
      <c r="C105" s="21">
        <v>1190</v>
      </c>
      <c r="D105" s="21">
        <v>405</v>
      </c>
      <c r="E105" s="21">
        <v>104</v>
      </c>
      <c r="F105" s="25">
        <v>48</v>
      </c>
      <c r="G105" s="25">
        <v>216</v>
      </c>
      <c r="H105" s="25">
        <v>48</v>
      </c>
      <c r="I105" s="25">
        <v>2</v>
      </c>
    </row>
    <row r="106" spans="1:9" ht="12.75" customHeight="1">
      <c r="A106" s="30" t="s">
        <v>186</v>
      </c>
      <c r="B106" s="20" t="s">
        <v>187</v>
      </c>
      <c r="C106" s="21">
        <v>5051</v>
      </c>
      <c r="D106" s="21">
        <v>2425</v>
      </c>
      <c r="E106" s="21">
        <v>1166</v>
      </c>
      <c r="F106" s="25">
        <v>175</v>
      </c>
      <c r="G106" s="25">
        <v>497</v>
      </c>
      <c r="H106" s="25">
        <v>210</v>
      </c>
      <c r="I106" s="25">
        <v>0</v>
      </c>
    </row>
    <row r="107" spans="1:9" ht="12.75" customHeight="1">
      <c r="A107" s="30" t="s">
        <v>188</v>
      </c>
      <c r="B107" s="20" t="s">
        <v>189</v>
      </c>
      <c r="C107" s="21">
        <v>18591</v>
      </c>
      <c r="D107" s="21">
        <v>10443</v>
      </c>
      <c r="E107" s="21">
        <v>1311</v>
      </c>
      <c r="F107" s="25">
        <v>1013</v>
      </c>
      <c r="G107" s="25">
        <v>1035</v>
      </c>
      <c r="H107" s="25">
        <v>712</v>
      </c>
      <c r="I107" s="25">
        <v>1</v>
      </c>
    </row>
    <row r="108" spans="1:9" ht="12.75" customHeight="1">
      <c r="A108" s="30" t="s">
        <v>190</v>
      </c>
      <c r="B108" s="20" t="s">
        <v>191</v>
      </c>
      <c r="C108" s="21">
        <v>4888</v>
      </c>
      <c r="D108" s="21">
        <v>1531</v>
      </c>
      <c r="E108" s="21">
        <v>590</v>
      </c>
      <c r="F108" s="25">
        <v>547</v>
      </c>
      <c r="G108" s="25">
        <v>720</v>
      </c>
      <c r="H108" s="25">
        <v>425</v>
      </c>
      <c r="I108" s="25">
        <v>2</v>
      </c>
    </row>
    <row r="109" spans="1:9" ht="12.75" customHeight="1">
      <c r="A109" s="31"/>
      <c r="B109" s="23" t="s">
        <v>192</v>
      </c>
      <c r="C109" s="24">
        <f aca="true" t="shared" si="14" ref="C109:I109">SUM(C104:C108)</f>
        <v>30827</v>
      </c>
      <c r="D109" s="24">
        <f t="shared" si="14"/>
        <v>15108</v>
      </c>
      <c r="E109" s="24">
        <f t="shared" si="14"/>
        <v>3205</v>
      </c>
      <c r="F109" s="24">
        <f t="shared" si="14"/>
        <v>1825</v>
      </c>
      <c r="G109" s="24">
        <f t="shared" si="14"/>
        <v>2638</v>
      </c>
      <c r="H109" s="24">
        <f t="shared" si="14"/>
        <v>1704</v>
      </c>
      <c r="I109" s="24">
        <f t="shared" si="14"/>
        <v>5</v>
      </c>
    </row>
    <row r="110" spans="1:9" ht="12.75" customHeight="1">
      <c r="A110" s="19" t="s">
        <v>193</v>
      </c>
      <c r="B110" s="20" t="s">
        <v>194</v>
      </c>
      <c r="C110" s="21">
        <v>3402</v>
      </c>
      <c r="D110" s="21">
        <v>2002</v>
      </c>
      <c r="E110" s="21">
        <v>1037</v>
      </c>
      <c r="F110" s="25">
        <v>363</v>
      </c>
      <c r="G110" s="25">
        <v>454</v>
      </c>
      <c r="H110" s="25">
        <v>313</v>
      </c>
      <c r="I110" s="25">
        <v>1</v>
      </c>
    </row>
    <row r="111" spans="1:9" ht="12.75" customHeight="1">
      <c r="A111" s="19" t="s">
        <v>195</v>
      </c>
      <c r="B111" s="20" t="s">
        <v>196</v>
      </c>
      <c r="C111" s="21">
        <v>417</v>
      </c>
      <c r="D111" s="21">
        <v>271</v>
      </c>
      <c r="E111" s="21">
        <v>218</v>
      </c>
      <c r="F111" s="25">
        <v>23</v>
      </c>
      <c r="G111" s="25">
        <v>87</v>
      </c>
      <c r="H111" s="25">
        <v>18</v>
      </c>
      <c r="I111" s="25">
        <v>0</v>
      </c>
    </row>
    <row r="112" spans="1:9" ht="12.75" customHeight="1">
      <c r="A112" s="19" t="s">
        <v>197</v>
      </c>
      <c r="B112" s="20" t="s">
        <v>198</v>
      </c>
      <c r="C112" s="21">
        <v>1121</v>
      </c>
      <c r="D112" s="21">
        <v>630</v>
      </c>
      <c r="E112" s="21">
        <v>327</v>
      </c>
      <c r="F112" s="25">
        <v>192</v>
      </c>
      <c r="G112" s="25">
        <v>169</v>
      </c>
      <c r="H112" s="25">
        <v>56</v>
      </c>
      <c r="I112" s="25">
        <v>1</v>
      </c>
    </row>
    <row r="113" spans="1:9" ht="12.75" customHeight="1">
      <c r="A113" s="19" t="s">
        <v>199</v>
      </c>
      <c r="B113" s="20" t="s">
        <v>200</v>
      </c>
      <c r="C113" s="21">
        <v>1695</v>
      </c>
      <c r="D113" s="21">
        <v>554</v>
      </c>
      <c r="E113" s="21">
        <v>250</v>
      </c>
      <c r="F113" s="25">
        <v>158</v>
      </c>
      <c r="G113" s="25">
        <v>484</v>
      </c>
      <c r="H113" s="25">
        <v>350</v>
      </c>
      <c r="I113" s="25">
        <v>0</v>
      </c>
    </row>
    <row r="114" spans="1:9" ht="12.75" customHeight="1">
      <c r="A114" s="19" t="s">
        <v>201</v>
      </c>
      <c r="B114" s="20" t="s">
        <v>202</v>
      </c>
      <c r="C114" s="21">
        <v>3343</v>
      </c>
      <c r="D114" s="21">
        <v>1780</v>
      </c>
      <c r="E114" s="21">
        <v>847</v>
      </c>
      <c r="F114" s="25">
        <v>289</v>
      </c>
      <c r="G114" s="25">
        <v>225</v>
      </c>
      <c r="H114" s="25">
        <v>191</v>
      </c>
      <c r="I114" s="25">
        <v>0</v>
      </c>
    </row>
    <row r="115" spans="1:9" ht="12.75" customHeight="1">
      <c r="A115" s="19" t="s">
        <v>203</v>
      </c>
      <c r="B115" s="20" t="s">
        <v>204</v>
      </c>
      <c r="C115" s="21">
        <v>1048</v>
      </c>
      <c r="D115" s="21">
        <v>733</v>
      </c>
      <c r="E115" s="21">
        <v>534</v>
      </c>
      <c r="F115" s="25">
        <v>107</v>
      </c>
      <c r="G115" s="25">
        <v>126</v>
      </c>
      <c r="H115" s="25">
        <v>809</v>
      </c>
      <c r="I115" s="25">
        <v>0</v>
      </c>
    </row>
    <row r="116" spans="1:9" ht="12.75" customHeight="1">
      <c r="A116" s="22"/>
      <c r="B116" s="23" t="s">
        <v>205</v>
      </c>
      <c r="C116" s="24">
        <f aca="true" t="shared" si="15" ref="C116:I116">SUM(C110:C115)</f>
        <v>11026</v>
      </c>
      <c r="D116" s="24">
        <f t="shared" si="15"/>
        <v>5970</v>
      </c>
      <c r="E116" s="24">
        <f t="shared" si="15"/>
        <v>3213</v>
      </c>
      <c r="F116" s="24">
        <f t="shared" si="15"/>
        <v>1132</v>
      </c>
      <c r="G116" s="24">
        <f t="shared" si="15"/>
        <v>1545</v>
      </c>
      <c r="H116" s="24">
        <f t="shared" si="15"/>
        <v>1737</v>
      </c>
      <c r="I116" s="24">
        <f t="shared" si="15"/>
        <v>2</v>
      </c>
    </row>
    <row r="117" spans="1:9" ht="12.75" customHeight="1">
      <c r="A117" s="19" t="s">
        <v>206</v>
      </c>
      <c r="B117" s="20" t="s">
        <v>207</v>
      </c>
      <c r="C117" s="21">
        <v>297</v>
      </c>
      <c r="D117" s="21">
        <v>207</v>
      </c>
      <c r="E117" s="21">
        <v>115</v>
      </c>
      <c r="F117" s="25">
        <v>9</v>
      </c>
      <c r="G117" s="25">
        <v>43</v>
      </c>
      <c r="H117" s="25">
        <v>51</v>
      </c>
      <c r="I117" s="25">
        <v>0</v>
      </c>
    </row>
    <row r="118" spans="1:9" ht="12.75" customHeight="1">
      <c r="A118" s="19" t="s">
        <v>208</v>
      </c>
      <c r="B118" s="20" t="s">
        <v>209</v>
      </c>
      <c r="C118" s="32">
        <v>970</v>
      </c>
      <c r="D118" s="32">
        <v>322</v>
      </c>
      <c r="E118" s="21">
        <v>221</v>
      </c>
      <c r="F118" s="25">
        <v>155</v>
      </c>
      <c r="G118" s="25">
        <v>339</v>
      </c>
      <c r="H118" s="25">
        <v>122</v>
      </c>
      <c r="I118" s="25">
        <v>0</v>
      </c>
    </row>
    <row r="119" spans="1:9" ht="12.75" customHeight="1">
      <c r="A119" s="22"/>
      <c r="B119" s="23" t="s">
        <v>210</v>
      </c>
      <c r="C119" s="24">
        <f aca="true" t="shared" si="16" ref="C119:I119">SUM(C117:C118)</f>
        <v>1267</v>
      </c>
      <c r="D119" s="24">
        <f t="shared" si="16"/>
        <v>529</v>
      </c>
      <c r="E119" s="24">
        <f t="shared" si="16"/>
        <v>336</v>
      </c>
      <c r="F119" s="24">
        <f t="shared" si="16"/>
        <v>164</v>
      </c>
      <c r="G119" s="24">
        <f t="shared" si="16"/>
        <v>382</v>
      </c>
      <c r="H119" s="24">
        <f t="shared" si="16"/>
        <v>173</v>
      </c>
      <c r="I119" s="24">
        <f t="shared" si="16"/>
        <v>0</v>
      </c>
    </row>
    <row r="120" spans="1:9" ht="12.75" customHeight="1">
      <c r="A120" s="19" t="s">
        <v>211</v>
      </c>
      <c r="B120" s="20" t="s">
        <v>212</v>
      </c>
      <c r="C120" s="21">
        <v>1247</v>
      </c>
      <c r="D120" s="21">
        <v>224</v>
      </c>
      <c r="E120" s="21">
        <v>183</v>
      </c>
      <c r="F120" s="25">
        <v>167</v>
      </c>
      <c r="G120" s="25">
        <v>270</v>
      </c>
      <c r="H120" s="25">
        <v>58</v>
      </c>
      <c r="I120" s="25">
        <v>0</v>
      </c>
    </row>
    <row r="121" spans="1:9" ht="12.75" customHeight="1">
      <c r="A121" s="19" t="s">
        <v>213</v>
      </c>
      <c r="B121" s="20" t="s">
        <v>214</v>
      </c>
      <c r="C121" s="21">
        <v>2115</v>
      </c>
      <c r="D121" s="21">
        <v>347</v>
      </c>
      <c r="E121" s="21">
        <v>180</v>
      </c>
      <c r="F121" s="25">
        <v>566</v>
      </c>
      <c r="G121" s="25">
        <v>536</v>
      </c>
      <c r="H121" s="25">
        <v>111</v>
      </c>
      <c r="I121" s="25">
        <v>1</v>
      </c>
    </row>
    <row r="122" spans="1:9" ht="12.75" customHeight="1">
      <c r="A122" s="19" t="s">
        <v>215</v>
      </c>
      <c r="B122" s="20" t="s">
        <v>216</v>
      </c>
      <c r="C122" s="21">
        <v>446</v>
      </c>
      <c r="D122" s="21">
        <v>105</v>
      </c>
      <c r="E122" s="21">
        <v>52</v>
      </c>
      <c r="F122" s="25">
        <v>57</v>
      </c>
      <c r="G122" s="25">
        <v>150</v>
      </c>
      <c r="H122" s="25">
        <v>22</v>
      </c>
      <c r="I122" s="25">
        <v>0</v>
      </c>
    </row>
    <row r="123" spans="1:9" ht="12.75" customHeight="1">
      <c r="A123" s="19" t="s">
        <v>217</v>
      </c>
      <c r="B123" s="20" t="s">
        <v>218</v>
      </c>
      <c r="C123" s="21">
        <v>1726</v>
      </c>
      <c r="D123" s="21">
        <v>426</v>
      </c>
      <c r="E123" s="21">
        <v>294</v>
      </c>
      <c r="F123" s="25">
        <v>615</v>
      </c>
      <c r="G123" s="25">
        <v>412</v>
      </c>
      <c r="H123" s="25">
        <v>76</v>
      </c>
      <c r="I123" s="25">
        <v>1</v>
      </c>
    </row>
    <row r="124" spans="1:9" ht="12.75" customHeight="1">
      <c r="A124" s="19" t="s">
        <v>219</v>
      </c>
      <c r="B124" s="20" t="s">
        <v>220</v>
      </c>
      <c r="C124" s="21">
        <v>419</v>
      </c>
      <c r="D124" s="21">
        <v>75</v>
      </c>
      <c r="E124" s="21">
        <v>25</v>
      </c>
      <c r="F124" s="25">
        <v>76</v>
      </c>
      <c r="G124" s="25">
        <v>141</v>
      </c>
      <c r="H124" s="25">
        <v>8</v>
      </c>
      <c r="I124" s="25">
        <v>0</v>
      </c>
    </row>
    <row r="125" spans="1:9" ht="12.75" customHeight="1">
      <c r="A125" s="22"/>
      <c r="B125" s="23" t="s">
        <v>221</v>
      </c>
      <c r="C125" s="24">
        <f aca="true" t="shared" si="17" ref="C125:I125">SUM(C120:C124)</f>
        <v>5953</v>
      </c>
      <c r="D125" s="24">
        <f t="shared" si="17"/>
        <v>1177</v>
      </c>
      <c r="E125" s="24">
        <f t="shared" si="17"/>
        <v>734</v>
      </c>
      <c r="F125" s="24">
        <f t="shared" si="17"/>
        <v>1481</v>
      </c>
      <c r="G125" s="24">
        <f t="shared" si="17"/>
        <v>1509</v>
      </c>
      <c r="H125" s="24">
        <f t="shared" si="17"/>
        <v>275</v>
      </c>
      <c r="I125" s="24">
        <f t="shared" si="17"/>
        <v>2</v>
      </c>
    </row>
    <row r="126" spans="1:9" ht="12.75" customHeight="1">
      <c r="A126" s="19" t="s">
        <v>222</v>
      </c>
      <c r="B126" s="20" t="s">
        <v>223</v>
      </c>
      <c r="C126" s="21">
        <v>823</v>
      </c>
      <c r="D126" s="21">
        <v>153</v>
      </c>
      <c r="E126" s="21">
        <v>23</v>
      </c>
      <c r="F126" s="25">
        <v>391</v>
      </c>
      <c r="G126" s="25">
        <v>164</v>
      </c>
      <c r="H126" s="25">
        <v>104</v>
      </c>
      <c r="I126" s="25">
        <v>0</v>
      </c>
    </row>
    <row r="127" spans="1:9" ht="12.75" customHeight="1">
      <c r="A127" s="19" t="s">
        <v>224</v>
      </c>
      <c r="B127" s="20" t="s">
        <v>225</v>
      </c>
      <c r="C127" s="21">
        <v>401</v>
      </c>
      <c r="D127" s="21">
        <v>103</v>
      </c>
      <c r="E127" s="21">
        <v>9</v>
      </c>
      <c r="F127" s="25">
        <v>218</v>
      </c>
      <c r="G127" s="25">
        <v>74</v>
      </c>
      <c r="H127" s="25">
        <v>43</v>
      </c>
      <c r="I127" s="25">
        <v>0</v>
      </c>
    </row>
    <row r="128" spans="1:9" ht="12.75" customHeight="1">
      <c r="A128" s="19" t="s">
        <v>226</v>
      </c>
      <c r="B128" s="20" t="s">
        <v>227</v>
      </c>
      <c r="C128" s="21">
        <v>3520</v>
      </c>
      <c r="D128" s="21">
        <v>1758</v>
      </c>
      <c r="E128" s="21">
        <v>300</v>
      </c>
      <c r="F128" s="25">
        <v>1285</v>
      </c>
      <c r="G128" s="25">
        <v>186</v>
      </c>
      <c r="H128" s="25">
        <v>120</v>
      </c>
      <c r="I128" s="25">
        <v>1</v>
      </c>
    </row>
    <row r="129" spans="1:9" ht="12.75" customHeight="1">
      <c r="A129" s="19" t="s">
        <v>228</v>
      </c>
      <c r="B129" s="20" t="s">
        <v>229</v>
      </c>
      <c r="C129" s="21">
        <v>2421</v>
      </c>
      <c r="D129" s="21">
        <v>1020</v>
      </c>
      <c r="E129" s="21">
        <v>108</v>
      </c>
      <c r="F129" s="25">
        <v>274</v>
      </c>
      <c r="G129" s="25">
        <v>43</v>
      </c>
      <c r="H129" s="25">
        <v>17</v>
      </c>
      <c r="I129" s="25">
        <v>0</v>
      </c>
    </row>
    <row r="130" spans="1:9" ht="12.75" customHeight="1">
      <c r="A130" s="19" t="s">
        <v>230</v>
      </c>
      <c r="B130" s="20" t="s">
        <v>231</v>
      </c>
      <c r="C130" s="21">
        <v>1329</v>
      </c>
      <c r="D130" s="21">
        <v>537</v>
      </c>
      <c r="E130" s="21">
        <v>422</v>
      </c>
      <c r="F130" s="25">
        <v>425</v>
      </c>
      <c r="G130" s="25">
        <v>239</v>
      </c>
      <c r="H130" s="25">
        <v>112</v>
      </c>
      <c r="I130" s="25">
        <v>1</v>
      </c>
    </row>
    <row r="131" spans="1:9" ht="12.75" customHeight="1">
      <c r="A131" s="19" t="s">
        <v>232</v>
      </c>
      <c r="B131" s="20" t="s">
        <v>233</v>
      </c>
      <c r="C131" s="21">
        <v>4323</v>
      </c>
      <c r="D131" s="21">
        <v>2234</v>
      </c>
      <c r="E131" s="21">
        <v>1157</v>
      </c>
      <c r="F131" s="25">
        <v>1713</v>
      </c>
      <c r="G131" s="25">
        <v>207</v>
      </c>
      <c r="H131" s="25">
        <v>285</v>
      </c>
      <c r="I131" s="25">
        <v>0</v>
      </c>
    </row>
    <row r="132" spans="1:9" ht="12.75" customHeight="1">
      <c r="A132" s="19" t="s">
        <v>234</v>
      </c>
      <c r="B132" s="20" t="s">
        <v>235</v>
      </c>
      <c r="C132" s="21">
        <v>1710</v>
      </c>
      <c r="D132" s="21">
        <v>625</v>
      </c>
      <c r="E132" s="21">
        <v>136</v>
      </c>
      <c r="F132" s="25">
        <v>707</v>
      </c>
      <c r="G132" s="25">
        <v>50</v>
      </c>
      <c r="H132" s="25">
        <v>148</v>
      </c>
      <c r="I132" s="25">
        <v>0</v>
      </c>
    </row>
    <row r="133" spans="1:9" ht="12.75" customHeight="1">
      <c r="A133" s="19" t="s">
        <v>236</v>
      </c>
      <c r="B133" s="20" t="s">
        <v>237</v>
      </c>
      <c r="C133" s="21">
        <v>2141</v>
      </c>
      <c r="D133" s="21">
        <v>938</v>
      </c>
      <c r="E133" s="21">
        <v>207</v>
      </c>
      <c r="F133" s="25">
        <v>1014</v>
      </c>
      <c r="G133" s="25">
        <v>176</v>
      </c>
      <c r="H133" s="25">
        <v>143</v>
      </c>
      <c r="I133" s="25">
        <v>0</v>
      </c>
    </row>
    <row r="134" spans="1:9" ht="12.75" customHeight="1">
      <c r="A134" s="19" t="s">
        <v>238</v>
      </c>
      <c r="B134" s="20" t="s">
        <v>239</v>
      </c>
      <c r="C134" s="21">
        <v>1195</v>
      </c>
      <c r="D134" s="21">
        <v>222</v>
      </c>
      <c r="E134" s="21">
        <v>180</v>
      </c>
      <c r="F134" s="25">
        <v>655</v>
      </c>
      <c r="G134" s="25">
        <v>168</v>
      </c>
      <c r="H134" s="25">
        <v>71</v>
      </c>
      <c r="I134" s="25">
        <v>0</v>
      </c>
    </row>
    <row r="135" spans="1:9" ht="12.75" customHeight="1">
      <c r="A135" s="26"/>
      <c r="B135" s="23" t="s">
        <v>240</v>
      </c>
      <c r="C135" s="24">
        <f aca="true" t="shared" si="18" ref="C135:I135">SUM(C126:C134)</f>
        <v>17863</v>
      </c>
      <c r="D135" s="24">
        <f t="shared" si="18"/>
        <v>7590</v>
      </c>
      <c r="E135" s="24">
        <f t="shared" si="18"/>
        <v>2542</v>
      </c>
      <c r="F135" s="24">
        <f t="shared" si="18"/>
        <v>6682</v>
      </c>
      <c r="G135" s="24">
        <f t="shared" si="18"/>
        <v>1307</v>
      </c>
      <c r="H135" s="24">
        <f t="shared" si="18"/>
        <v>1043</v>
      </c>
      <c r="I135" s="24">
        <f t="shared" si="18"/>
        <v>2</v>
      </c>
    </row>
    <row r="136" spans="1:9" ht="12.75" customHeight="1">
      <c r="A136" s="19" t="s">
        <v>241</v>
      </c>
      <c r="B136" s="20" t="s">
        <v>242</v>
      </c>
      <c r="C136" s="21">
        <v>3699</v>
      </c>
      <c r="D136" s="21">
        <v>348</v>
      </c>
      <c r="E136" s="21">
        <v>198</v>
      </c>
      <c r="F136" s="25">
        <v>1350</v>
      </c>
      <c r="G136" s="25">
        <v>526</v>
      </c>
      <c r="H136" s="25">
        <v>284</v>
      </c>
      <c r="I136" s="25">
        <v>0</v>
      </c>
    </row>
    <row r="137" spans="1:9" ht="12.75" customHeight="1">
      <c r="A137" s="19" t="s">
        <v>243</v>
      </c>
      <c r="B137" s="20" t="s">
        <v>244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0</v>
      </c>
      <c r="I137" s="25">
        <v>0</v>
      </c>
    </row>
    <row r="138" spans="1:9" ht="12.75" customHeight="1">
      <c r="A138" s="19" t="s">
        <v>245</v>
      </c>
      <c r="B138" s="20" t="s">
        <v>246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0</v>
      </c>
      <c r="I138" s="25">
        <v>0</v>
      </c>
    </row>
    <row r="139" spans="1:9" ht="12.75" customHeight="1">
      <c r="A139" s="19" t="s">
        <v>247</v>
      </c>
      <c r="B139" s="20" t="s">
        <v>248</v>
      </c>
      <c r="C139" s="21">
        <v>1289</v>
      </c>
      <c r="D139" s="21">
        <v>66</v>
      </c>
      <c r="E139" s="21">
        <v>12</v>
      </c>
      <c r="F139" s="25">
        <v>269</v>
      </c>
      <c r="G139" s="25">
        <v>362</v>
      </c>
      <c r="H139" s="25">
        <v>17</v>
      </c>
      <c r="I139" s="25">
        <v>1</v>
      </c>
    </row>
    <row r="140" spans="1:9" ht="12.75" customHeight="1">
      <c r="A140" s="19" t="s">
        <v>249</v>
      </c>
      <c r="B140" s="20" t="s">
        <v>250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1</v>
      </c>
      <c r="I140" s="25">
        <v>0</v>
      </c>
    </row>
    <row r="141" spans="1:9" ht="12.75" customHeight="1">
      <c r="A141" s="19" t="s">
        <v>251</v>
      </c>
      <c r="B141" s="20" t="s">
        <v>252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0</v>
      </c>
      <c r="I141" s="25">
        <v>0</v>
      </c>
    </row>
    <row r="142" spans="1:9" ht="12.75" customHeight="1">
      <c r="A142" s="19" t="s">
        <v>253</v>
      </c>
      <c r="B142" s="20" t="s">
        <v>254</v>
      </c>
      <c r="C142" s="21">
        <v>747</v>
      </c>
      <c r="D142" s="21">
        <v>134</v>
      </c>
      <c r="E142" s="21">
        <v>33</v>
      </c>
      <c r="F142" s="25">
        <v>160</v>
      </c>
      <c r="G142" s="25">
        <v>211</v>
      </c>
      <c r="H142" s="25">
        <v>21</v>
      </c>
      <c r="I142" s="25">
        <v>0</v>
      </c>
    </row>
    <row r="143" spans="1:9" ht="12.75" customHeight="1">
      <c r="A143" s="19" t="s">
        <v>255</v>
      </c>
      <c r="B143" s="20" t="s">
        <v>256</v>
      </c>
      <c r="C143" s="21">
        <v>2338</v>
      </c>
      <c r="D143" s="21">
        <v>251</v>
      </c>
      <c r="E143" s="21">
        <v>180</v>
      </c>
      <c r="F143" s="25">
        <v>620</v>
      </c>
      <c r="G143" s="25">
        <v>949</v>
      </c>
      <c r="H143" s="25">
        <v>106</v>
      </c>
      <c r="I143" s="25">
        <v>1</v>
      </c>
    </row>
    <row r="144" spans="1:9" ht="14.25" customHeight="1">
      <c r="A144" s="19" t="s">
        <v>257</v>
      </c>
      <c r="B144" s="20" t="s">
        <v>258</v>
      </c>
      <c r="C144" s="21">
        <v>1968</v>
      </c>
      <c r="D144" s="21">
        <v>67</v>
      </c>
      <c r="E144" s="21">
        <v>67</v>
      </c>
      <c r="F144" s="25">
        <v>384</v>
      </c>
      <c r="G144" s="25">
        <v>631</v>
      </c>
      <c r="H144" s="25">
        <v>2</v>
      </c>
      <c r="I144" s="25">
        <v>0</v>
      </c>
    </row>
    <row r="145" spans="1:9" ht="14.25" customHeight="1">
      <c r="A145" s="26"/>
      <c r="B145" s="23" t="s">
        <v>259</v>
      </c>
      <c r="C145" s="33">
        <f aca="true" t="shared" si="19" ref="C145:I145">SUM(C136:C144)</f>
        <v>10041</v>
      </c>
      <c r="D145" s="33">
        <f t="shared" si="19"/>
        <v>866</v>
      </c>
      <c r="E145" s="33">
        <f t="shared" si="19"/>
        <v>490</v>
      </c>
      <c r="F145" s="33">
        <f t="shared" si="19"/>
        <v>2783</v>
      </c>
      <c r="G145" s="33">
        <f t="shared" si="19"/>
        <v>2679</v>
      </c>
      <c r="H145" s="33">
        <f t="shared" si="19"/>
        <v>431</v>
      </c>
      <c r="I145" s="33">
        <f t="shared" si="19"/>
        <v>2</v>
      </c>
    </row>
    <row r="146" spans="1:9" ht="14.25" customHeight="1">
      <c r="A146" s="19" t="s">
        <v>260</v>
      </c>
      <c r="B146" s="34" t="s">
        <v>261</v>
      </c>
      <c r="C146" s="25">
        <f aca="true" t="shared" si="20" ref="C146:I146">C145+C135+C125+C119+C116+C109+C103+C98+C95+C89+C86+C80+C69+C59+C51+C46+C43+C30+C25+C23</f>
        <v>235170</v>
      </c>
      <c r="D146" s="25">
        <f t="shared" si="20"/>
        <v>133571</v>
      </c>
      <c r="E146" s="25">
        <f t="shared" si="20"/>
        <v>61333</v>
      </c>
      <c r="F146" s="25">
        <f t="shared" si="20"/>
        <v>20034</v>
      </c>
      <c r="G146" s="25">
        <f t="shared" si="20"/>
        <v>35831</v>
      </c>
      <c r="H146" s="25">
        <f t="shared" si="20"/>
        <v>28795</v>
      </c>
      <c r="I146" s="25">
        <f t="shared" si="20"/>
        <v>74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 horizontalCentered="1" verticalCentered="1"/>
  <pageMargins left="0.2361111111111111" right="0.2361111111111111" top="0.19652777777777777" bottom="0.511805555555555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zoomScalePageLayoutView="0" workbookViewId="0" topLeftCell="A1">
      <selection activeCell="A15" sqref="A15"/>
    </sheetView>
  </sheetViews>
  <sheetFormatPr defaultColWidth="9.33203125" defaultRowHeight="12.75" customHeight="1"/>
  <cols>
    <col min="1" max="1" width="7.16015625" style="1" customWidth="1"/>
    <col min="2" max="2" width="25.66015625" style="1" customWidth="1"/>
    <col min="3" max="9" width="14.83203125" style="1" customWidth="1"/>
    <col min="10" max="19" width="8.83203125" style="0" customWidth="1"/>
  </cols>
  <sheetData>
    <row r="1" spans="1:9" ht="15.75" customHeight="1">
      <c r="A1" s="35" t="s">
        <v>263</v>
      </c>
      <c r="B1" s="35"/>
      <c r="C1" s="35"/>
      <c r="D1" s="36" t="s">
        <v>0</v>
      </c>
      <c r="E1" s="36"/>
      <c r="F1" s="36"/>
      <c r="G1" s="36"/>
      <c r="H1" s="36"/>
      <c r="I1" s="3"/>
    </row>
    <row r="2" spans="1:9" ht="12" customHeight="1">
      <c r="A2" s="37" t="s">
        <v>264</v>
      </c>
      <c r="B2" s="37"/>
      <c r="C2" s="37"/>
      <c r="D2" s="4"/>
      <c r="E2" s="3"/>
      <c r="F2" s="4"/>
      <c r="G2" s="4"/>
      <c r="H2" s="4"/>
      <c r="I2" s="5"/>
    </row>
    <row r="3" spans="1:9" ht="10.5" customHeight="1">
      <c r="A3" s="37"/>
      <c r="B3" s="37"/>
      <c r="C3" s="37"/>
      <c r="D3" s="35" t="s">
        <v>1</v>
      </c>
      <c r="E3" s="35"/>
      <c r="F3" s="35"/>
      <c r="G3" s="35"/>
      <c r="H3" s="35"/>
      <c r="I3" s="6"/>
    </row>
    <row r="4" spans="1:9" ht="12.75" customHeight="1">
      <c r="A4" s="38" t="s">
        <v>2</v>
      </c>
      <c r="B4" s="38"/>
      <c r="C4" s="38"/>
      <c r="D4" s="37" t="s">
        <v>3</v>
      </c>
      <c r="E4" s="37"/>
      <c r="F4" s="37"/>
      <c r="G4" s="37"/>
      <c r="H4" s="37"/>
      <c r="I4" s="5"/>
    </row>
    <row r="5" spans="1:9" ht="12.75" customHeight="1">
      <c r="A5" s="4"/>
      <c r="B5" s="4"/>
      <c r="C5" s="4"/>
      <c r="D5" s="2"/>
      <c r="E5" s="4"/>
      <c r="F5" s="4"/>
      <c r="G5" s="4"/>
      <c r="H5" s="4"/>
      <c r="I5" s="4"/>
    </row>
    <row r="6" spans="1:9" ht="12.75" customHeight="1">
      <c r="A6" s="4"/>
      <c r="B6" s="4"/>
      <c r="C6" s="5"/>
      <c r="D6" s="5"/>
      <c r="E6" s="5"/>
      <c r="F6" s="5"/>
      <c r="G6" s="5"/>
      <c r="H6" s="5"/>
      <c r="I6" s="5"/>
    </row>
    <row r="7" spans="1:9" ht="12.75" customHeight="1">
      <c r="A7" s="4"/>
      <c r="B7" s="4"/>
      <c r="C7" s="5"/>
      <c r="D7" s="5"/>
      <c r="E7" s="5"/>
      <c r="F7" s="37" t="s">
        <v>4</v>
      </c>
      <c r="G7" s="37"/>
      <c r="H7" s="37"/>
      <c r="I7" s="37"/>
    </row>
    <row r="8" spans="1:9" ht="15" customHeight="1">
      <c r="A8" s="5"/>
      <c r="B8" s="5"/>
      <c r="C8" s="5"/>
      <c r="D8" s="5"/>
      <c r="E8" s="5"/>
      <c r="F8" s="37" t="s">
        <v>262</v>
      </c>
      <c r="G8" s="37"/>
      <c r="H8" s="37"/>
      <c r="I8" s="37"/>
    </row>
    <row r="9" spans="1:9" ht="15" customHeight="1">
      <c r="A9" s="39"/>
      <c r="B9" s="39"/>
      <c r="C9" s="39"/>
      <c r="D9" s="39"/>
      <c r="E9" s="39"/>
      <c r="F9" s="5"/>
      <c r="G9" s="5"/>
      <c r="H9" s="5"/>
      <c r="I9" s="5"/>
    </row>
    <row r="10" spans="1:9" ht="4.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19" s="7" customFormat="1" ht="17.25" customHeight="1">
      <c r="A11" s="40" t="s">
        <v>6</v>
      </c>
      <c r="B11" s="40"/>
      <c r="C11" s="41" t="s">
        <v>7</v>
      </c>
      <c r="D11" s="41"/>
      <c r="E11" s="42" t="s">
        <v>8</v>
      </c>
      <c r="F11" s="43" t="s">
        <v>9</v>
      </c>
      <c r="G11" s="43"/>
      <c r="H11" s="44" t="s">
        <v>10</v>
      </c>
      <c r="I11" s="44"/>
      <c r="K11"/>
      <c r="L11"/>
      <c r="M11"/>
      <c r="N11"/>
      <c r="O11"/>
      <c r="P11"/>
      <c r="Q11"/>
      <c r="R11"/>
      <c r="S11"/>
    </row>
    <row r="12" spans="1:9" ht="12.75" customHeight="1">
      <c r="A12" s="45" t="s">
        <v>11</v>
      </c>
      <c r="B12" s="46" t="s">
        <v>12</v>
      </c>
      <c r="C12" s="47" t="s">
        <v>13</v>
      </c>
      <c r="D12" s="46" t="s">
        <v>14</v>
      </c>
      <c r="E12" s="42"/>
      <c r="F12" s="47" t="s">
        <v>15</v>
      </c>
      <c r="G12" s="46" t="s">
        <v>16</v>
      </c>
      <c r="H12" s="47" t="s">
        <v>13</v>
      </c>
      <c r="I12" s="46" t="s">
        <v>17</v>
      </c>
    </row>
    <row r="13" spans="1:9" ht="12.75" customHeight="1">
      <c r="A13" s="45"/>
      <c r="B13" s="46"/>
      <c r="C13" s="47"/>
      <c r="D13" s="46"/>
      <c r="E13" s="42"/>
      <c r="F13" s="47"/>
      <c r="G13" s="46"/>
      <c r="H13" s="47"/>
      <c r="I13" s="46"/>
    </row>
    <row r="14" spans="1:9" s="15" customFormat="1" ht="10.5" customHeight="1">
      <c r="A14" s="8">
        <v>1</v>
      </c>
      <c r="B14" s="9">
        <v>2</v>
      </c>
      <c r="C14" s="10">
        <v>3</v>
      </c>
      <c r="D14" s="11">
        <v>4</v>
      </c>
      <c r="E14" s="9">
        <v>5</v>
      </c>
      <c r="F14" s="10">
        <v>6</v>
      </c>
      <c r="G14" s="12">
        <v>7</v>
      </c>
      <c r="H14" s="13">
        <v>8</v>
      </c>
      <c r="I14" s="14">
        <v>10</v>
      </c>
    </row>
    <row r="15" spans="1:9" ht="12.75" customHeight="1">
      <c r="A15" s="16" t="s">
        <v>18</v>
      </c>
      <c r="B15" s="17" t="s">
        <v>19</v>
      </c>
      <c r="C15" s="18">
        <v>10373</v>
      </c>
      <c r="D15" s="18">
        <v>4452</v>
      </c>
      <c r="E15" s="18">
        <v>3120</v>
      </c>
      <c r="F15" s="18">
        <v>273</v>
      </c>
      <c r="G15" s="18">
        <v>2554</v>
      </c>
      <c r="H15" s="18">
        <v>1685</v>
      </c>
      <c r="I15" s="18">
        <v>3</v>
      </c>
    </row>
    <row r="16" spans="1:9" ht="12.75" customHeight="1">
      <c r="A16" s="19" t="s">
        <v>20</v>
      </c>
      <c r="B16" s="20" t="s">
        <v>21</v>
      </c>
      <c r="C16" s="21">
        <v>4314</v>
      </c>
      <c r="D16" s="21">
        <v>1235</v>
      </c>
      <c r="E16" s="21">
        <v>1235</v>
      </c>
      <c r="F16" s="21">
        <v>232</v>
      </c>
      <c r="G16" s="21">
        <v>2524</v>
      </c>
      <c r="H16" s="21">
        <v>264</v>
      </c>
      <c r="I16" s="21">
        <v>1</v>
      </c>
    </row>
    <row r="17" spans="1:9" ht="12.75" customHeight="1">
      <c r="A17" s="19" t="s">
        <v>22</v>
      </c>
      <c r="B17" s="20" t="s">
        <v>23</v>
      </c>
      <c r="C17" s="21">
        <v>1806</v>
      </c>
      <c r="D17" s="21">
        <v>461</v>
      </c>
      <c r="E17" s="21">
        <v>461</v>
      </c>
      <c r="F17" s="21">
        <v>232</v>
      </c>
      <c r="G17" s="21">
        <v>945</v>
      </c>
      <c r="H17" s="21">
        <v>214</v>
      </c>
      <c r="I17" s="21">
        <v>1</v>
      </c>
    </row>
    <row r="18" spans="1:9" ht="12.75" customHeight="1">
      <c r="A18" s="19" t="s">
        <v>24</v>
      </c>
      <c r="B18" s="20" t="s">
        <v>25</v>
      </c>
      <c r="C18" s="21">
        <v>20058</v>
      </c>
      <c r="D18" s="21">
        <v>4491</v>
      </c>
      <c r="E18" s="21">
        <v>1777</v>
      </c>
      <c r="F18" s="21">
        <v>1200</v>
      </c>
      <c r="G18" s="21">
        <v>10596</v>
      </c>
      <c r="H18" s="21">
        <v>4494</v>
      </c>
      <c r="I18" s="21">
        <v>2</v>
      </c>
    </row>
    <row r="19" spans="1:9" ht="12.75" customHeight="1">
      <c r="A19" s="19" t="s">
        <v>26</v>
      </c>
      <c r="B19" s="20" t="s">
        <v>27</v>
      </c>
      <c r="C19" s="21">
        <v>11269</v>
      </c>
      <c r="D19" s="21">
        <v>3382</v>
      </c>
      <c r="E19" s="21">
        <v>3097</v>
      </c>
      <c r="F19" s="21">
        <v>92</v>
      </c>
      <c r="G19" s="21">
        <v>1678</v>
      </c>
      <c r="H19" s="21">
        <v>601</v>
      </c>
      <c r="I19" s="21">
        <v>2</v>
      </c>
    </row>
    <row r="20" spans="1:9" ht="12.75" customHeight="1">
      <c r="A20" s="19" t="s">
        <v>28</v>
      </c>
      <c r="B20" s="20" t="s">
        <v>29</v>
      </c>
      <c r="C20" s="21">
        <v>51938</v>
      </c>
      <c r="D20" s="21">
        <v>22215</v>
      </c>
      <c r="E20" s="21">
        <v>17413</v>
      </c>
      <c r="F20" s="21">
        <v>1736</v>
      </c>
      <c r="G20" s="21">
        <v>20045</v>
      </c>
      <c r="H20" s="21">
        <v>11273</v>
      </c>
      <c r="I20" s="21">
        <v>13</v>
      </c>
    </row>
    <row r="21" spans="1:9" ht="12.75" customHeight="1">
      <c r="A21" s="19" t="s">
        <v>30</v>
      </c>
      <c r="B21" s="20" t="s">
        <v>31</v>
      </c>
      <c r="C21" s="21">
        <v>1657</v>
      </c>
      <c r="D21" s="21">
        <v>576</v>
      </c>
      <c r="E21" s="21">
        <v>576</v>
      </c>
      <c r="F21" s="21">
        <v>71</v>
      </c>
      <c r="G21" s="21">
        <v>931</v>
      </c>
      <c r="H21" s="21">
        <v>141</v>
      </c>
      <c r="I21" s="21">
        <v>1</v>
      </c>
    </row>
    <row r="22" spans="1:9" ht="12.75" customHeight="1">
      <c r="A22" s="19" t="s">
        <v>32</v>
      </c>
      <c r="B22" s="20" t="s">
        <v>33</v>
      </c>
      <c r="C22" s="21">
        <v>3005</v>
      </c>
      <c r="D22" s="21">
        <v>1607</v>
      </c>
      <c r="E22" s="21">
        <v>1607</v>
      </c>
      <c r="F22" s="21">
        <v>131</v>
      </c>
      <c r="G22" s="21">
        <v>1171</v>
      </c>
      <c r="H22" s="21">
        <v>735</v>
      </c>
      <c r="I22" s="21">
        <v>0</v>
      </c>
    </row>
    <row r="23" spans="1:9" ht="12.75" customHeight="1">
      <c r="A23" s="22"/>
      <c r="B23" s="23" t="s">
        <v>34</v>
      </c>
      <c r="C23" s="24">
        <f aca="true" t="shared" si="0" ref="C23:I23">SUM(C15:C22)</f>
        <v>104420</v>
      </c>
      <c r="D23" s="24">
        <f t="shared" si="0"/>
        <v>38419</v>
      </c>
      <c r="E23" s="24">
        <f t="shared" si="0"/>
        <v>29286</v>
      </c>
      <c r="F23" s="24">
        <f t="shared" si="0"/>
        <v>3967</v>
      </c>
      <c r="G23" s="24">
        <f t="shared" si="0"/>
        <v>40444</v>
      </c>
      <c r="H23" s="24">
        <f t="shared" si="0"/>
        <v>19407</v>
      </c>
      <c r="I23" s="24">
        <f t="shared" si="0"/>
        <v>23</v>
      </c>
    </row>
    <row r="24" spans="1:9" ht="14.25" customHeight="1">
      <c r="A24" s="19" t="s">
        <v>35</v>
      </c>
      <c r="B24" s="20" t="s">
        <v>36</v>
      </c>
      <c r="C24" s="25">
        <v>5383</v>
      </c>
      <c r="D24" s="25">
        <v>216</v>
      </c>
      <c r="E24" s="25">
        <v>195</v>
      </c>
      <c r="F24" s="25">
        <v>269</v>
      </c>
      <c r="G24" s="25">
        <v>1101</v>
      </c>
      <c r="H24" s="25">
        <v>192</v>
      </c>
      <c r="I24" s="25">
        <v>3</v>
      </c>
    </row>
    <row r="25" spans="1:9" ht="14.25" customHeight="1">
      <c r="A25" s="26"/>
      <c r="B25" s="23" t="s">
        <v>37</v>
      </c>
      <c r="C25" s="24">
        <f aca="true" t="shared" si="1" ref="C25:I25">SUM(C24)</f>
        <v>5383</v>
      </c>
      <c r="D25" s="24">
        <f t="shared" si="1"/>
        <v>216</v>
      </c>
      <c r="E25" s="24">
        <f t="shared" si="1"/>
        <v>195</v>
      </c>
      <c r="F25" s="24">
        <f t="shared" si="1"/>
        <v>269</v>
      </c>
      <c r="G25" s="24">
        <f t="shared" si="1"/>
        <v>1101</v>
      </c>
      <c r="H25" s="24">
        <f t="shared" si="1"/>
        <v>192</v>
      </c>
      <c r="I25" s="24">
        <f t="shared" si="1"/>
        <v>3</v>
      </c>
    </row>
    <row r="26" spans="1:9" ht="12.75" customHeight="1">
      <c r="A26" s="19" t="s">
        <v>38</v>
      </c>
      <c r="B26" s="20" t="s">
        <v>39</v>
      </c>
      <c r="C26" s="25">
        <v>10019</v>
      </c>
      <c r="D26" s="25">
        <v>4764</v>
      </c>
      <c r="E26" s="25">
        <v>1430</v>
      </c>
      <c r="F26" s="25">
        <v>708</v>
      </c>
      <c r="G26" s="25">
        <v>1256</v>
      </c>
      <c r="H26" s="25">
        <v>1316</v>
      </c>
      <c r="I26" s="25">
        <v>8</v>
      </c>
    </row>
    <row r="27" spans="1:9" ht="12.75" customHeight="1">
      <c r="A27" s="19" t="s">
        <v>40</v>
      </c>
      <c r="B27" s="20" t="s">
        <v>41</v>
      </c>
      <c r="C27" s="25">
        <v>7436</v>
      </c>
      <c r="D27" s="25">
        <v>148</v>
      </c>
      <c r="E27" s="25">
        <v>148</v>
      </c>
      <c r="F27" s="25">
        <v>692</v>
      </c>
      <c r="G27" s="25">
        <v>5049</v>
      </c>
      <c r="H27" s="25">
        <v>100</v>
      </c>
      <c r="I27" s="25">
        <v>3</v>
      </c>
    </row>
    <row r="28" spans="1:9" ht="12.75" customHeight="1">
      <c r="A28" s="19" t="s">
        <v>42</v>
      </c>
      <c r="B28" s="20" t="s">
        <v>43</v>
      </c>
      <c r="C28" s="25">
        <v>1297</v>
      </c>
      <c r="D28" s="25">
        <v>993</v>
      </c>
      <c r="E28" s="25">
        <v>986</v>
      </c>
      <c r="F28" s="25">
        <v>57</v>
      </c>
      <c r="G28" s="25">
        <v>179</v>
      </c>
      <c r="H28" s="25">
        <v>301</v>
      </c>
      <c r="I28" s="25">
        <v>4</v>
      </c>
    </row>
    <row r="29" spans="1:9" ht="12.75" customHeight="1">
      <c r="A29" s="19" t="s">
        <v>44</v>
      </c>
      <c r="B29" s="20" t="s">
        <v>45</v>
      </c>
      <c r="C29" s="25">
        <v>4566</v>
      </c>
      <c r="D29" s="25">
        <v>588</v>
      </c>
      <c r="E29" s="25">
        <v>222</v>
      </c>
      <c r="F29" s="25">
        <v>201</v>
      </c>
      <c r="G29" s="25">
        <v>3176</v>
      </c>
      <c r="H29" s="25">
        <v>936</v>
      </c>
      <c r="I29" s="25">
        <v>3</v>
      </c>
    </row>
    <row r="30" spans="1:9" ht="12.75" customHeight="1">
      <c r="A30" s="22"/>
      <c r="B30" s="23" t="s">
        <v>46</v>
      </c>
      <c r="C30" s="24">
        <f aca="true" t="shared" si="2" ref="C30:I30">SUM(C26:C29)</f>
        <v>23318</v>
      </c>
      <c r="D30" s="24">
        <f t="shared" si="2"/>
        <v>6493</v>
      </c>
      <c r="E30" s="24">
        <f t="shared" si="2"/>
        <v>2786</v>
      </c>
      <c r="F30" s="24">
        <f t="shared" si="2"/>
        <v>1658</v>
      </c>
      <c r="G30" s="24">
        <f t="shared" si="2"/>
        <v>9660</v>
      </c>
      <c r="H30" s="24">
        <f t="shared" si="2"/>
        <v>2653</v>
      </c>
      <c r="I30" s="24">
        <f t="shared" si="2"/>
        <v>18</v>
      </c>
    </row>
    <row r="31" spans="1:9" ht="12.75" customHeight="1">
      <c r="A31" s="19" t="s">
        <v>47</v>
      </c>
      <c r="B31" s="20" t="s">
        <v>48</v>
      </c>
      <c r="C31" s="25">
        <v>16207</v>
      </c>
      <c r="D31" s="25">
        <v>3574</v>
      </c>
      <c r="E31" s="25">
        <v>3287</v>
      </c>
      <c r="F31" s="25">
        <v>586</v>
      </c>
      <c r="G31" s="25">
        <v>4904</v>
      </c>
      <c r="H31" s="25">
        <v>4341</v>
      </c>
      <c r="I31" s="25">
        <v>5</v>
      </c>
    </row>
    <row r="32" spans="1:9" ht="12.75" customHeight="1">
      <c r="A32" s="19" t="s">
        <v>49</v>
      </c>
      <c r="B32" s="20" t="s">
        <v>50</v>
      </c>
      <c r="C32" s="25">
        <v>30909</v>
      </c>
      <c r="D32" s="25">
        <v>15208</v>
      </c>
      <c r="E32" s="25">
        <v>13240</v>
      </c>
      <c r="F32" s="25">
        <v>635</v>
      </c>
      <c r="G32" s="25">
        <v>7144</v>
      </c>
      <c r="H32" s="25">
        <v>8879</v>
      </c>
      <c r="I32" s="25">
        <v>8</v>
      </c>
    </row>
    <row r="33" spans="1:9" ht="12.75" customHeight="1">
      <c r="A33" s="19" t="s">
        <v>51</v>
      </c>
      <c r="B33" s="20" t="s">
        <v>52</v>
      </c>
      <c r="C33" s="25">
        <v>3798</v>
      </c>
      <c r="D33" s="25">
        <v>781</v>
      </c>
      <c r="E33" s="25">
        <v>781</v>
      </c>
      <c r="F33" s="25">
        <v>254</v>
      </c>
      <c r="G33" s="25">
        <v>1281</v>
      </c>
      <c r="H33" s="25">
        <v>2094</v>
      </c>
      <c r="I33" s="25">
        <v>5</v>
      </c>
    </row>
    <row r="34" spans="1:9" ht="12.75" customHeight="1">
      <c r="A34" s="19" t="s">
        <v>53</v>
      </c>
      <c r="B34" s="20" t="s">
        <v>54</v>
      </c>
      <c r="C34" s="25">
        <v>10320</v>
      </c>
      <c r="D34" s="25">
        <v>5877</v>
      </c>
      <c r="E34" s="25">
        <v>1333</v>
      </c>
      <c r="F34" s="25">
        <v>140</v>
      </c>
      <c r="G34" s="25">
        <v>1316</v>
      </c>
      <c r="H34" s="25">
        <v>2228</v>
      </c>
      <c r="I34" s="25">
        <v>2</v>
      </c>
    </row>
    <row r="35" spans="1:9" ht="12.75" customHeight="1">
      <c r="A35" s="19" t="s">
        <v>55</v>
      </c>
      <c r="B35" s="20" t="s">
        <v>56</v>
      </c>
      <c r="C35" s="25">
        <v>2959</v>
      </c>
      <c r="D35" s="25">
        <v>1116</v>
      </c>
      <c r="E35" s="25">
        <v>1116</v>
      </c>
      <c r="F35" s="25">
        <v>122</v>
      </c>
      <c r="G35" s="25">
        <v>668</v>
      </c>
      <c r="H35" s="25">
        <v>1144</v>
      </c>
      <c r="I35" s="25">
        <v>2</v>
      </c>
    </row>
    <row r="36" spans="1:9" ht="12.75" customHeight="1">
      <c r="A36" s="19" t="s">
        <v>57</v>
      </c>
      <c r="B36" s="20" t="s">
        <v>58</v>
      </c>
      <c r="C36" s="25">
        <v>2356</v>
      </c>
      <c r="D36" s="25">
        <v>1111</v>
      </c>
      <c r="E36" s="25">
        <v>1057</v>
      </c>
      <c r="F36" s="25">
        <v>124</v>
      </c>
      <c r="G36" s="25">
        <v>671</v>
      </c>
      <c r="H36" s="25">
        <v>1792</v>
      </c>
      <c r="I36" s="25">
        <v>1</v>
      </c>
    </row>
    <row r="37" spans="1:9" ht="12.75" customHeight="1">
      <c r="A37" s="19" t="s">
        <v>59</v>
      </c>
      <c r="B37" s="20" t="s">
        <v>60</v>
      </c>
      <c r="C37" s="25">
        <v>6895</v>
      </c>
      <c r="D37" s="25">
        <v>3093</v>
      </c>
      <c r="E37" s="25">
        <v>3093</v>
      </c>
      <c r="F37" s="25">
        <v>207</v>
      </c>
      <c r="G37" s="25">
        <v>2284</v>
      </c>
      <c r="H37" s="25">
        <v>3735</v>
      </c>
      <c r="I37" s="25">
        <v>3</v>
      </c>
    </row>
    <row r="38" spans="1:9" ht="12.75" customHeight="1">
      <c r="A38" s="19" t="s">
        <v>61</v>
      </c>
      <c r="B38" s="20" t="s">
        <v>62</v>
      </c>
      <c r="C38" s="25">
        <v>24505</v>
      </c>
      <c r="D38" s="25">
        <v>13733</v>
      </c>
      <c r="E38" s="25">
        <v>10255</v>
      </c>
      <c r="F38" s="25">
        <v>437</v>
      </c>
      <c r="G38" s="25">
        <v>3584</v>
      </c>
      <c r="H38" s="25">
        <v>17741</v>
      </c>
      <c r="I38" s="25">
        <v>17</v>
      </c>
    </row>
    <row r="39" spans="1:9" ht="12.75" customHeight="1">
      <c r="A39" s="19" t="s">
        <v>63</v>
      </c>
      <c r="B39" s="20" t="s">
        <v>64</v>
      </c>
      <c r="C39" s="25">
        <v>5157</v>
      </c>
      <c r="D39" s="25">
        <v>4148</v>
      </c>
      <c r="E39" s="25">
        <v>3880</v>
      </c>
      <c r="F39" s="25">
        <v>201</v>
      </c>
      <c r="G39" s="25">
        <v>516</v>
      </c>
      <c r="H39" s="25">
        <v>3950</v>
      </c>
      <c r="I39" s="25">
        <v>2</v>
      </c>
    </row>
    <row r="40" spans="1:9" ht="12.75" customHeight="1">
      <c r="A40" s="19" t="s">
        <v>65</v>
      </c>
      <c r="B40" s="20" t="s">
        <v>66</v>
      </c>
      <c r="C40" s="25">
        <v>7447</v>
      </c>
      <c r="D40" s="25">
        <v>3244</v>
      </c>
      <c r="E40" s="25">
        <v>2560</v>
      </c>
      <c r="F40" s="25">
        <v>101</v>
      </c>
      <c r="G40" s="25">
        <v>3217</v>
      </c>
      <c r="H40" s="25">
        <v>1639</v>
      </c>
      <c r="I40" s="25">
        <v>2</v>
      </c>
    </row>
    <row r="41" spans="1:9" ht="12.75" customHeight="1">
      <c r="A41" s="19" t="s">
        <v>67</v>
      </c>
      <c r="B41" s="20" t="s">
        <v>68</v>
      </c>
      <c r="C41" s="25">
        <v>5053</v>
      </c>
      <c r="D41" s="25">
        <v>310</v>
      </c>
      <c r="E41" s="25">
        <v>310</v>
      </c>
      <c r="F41" s="25">
        <v>434</v>
      </c>
      <c r="G41" s="25">
        <v>1031</v>
      </c>
      <c r="H41" s="25">
        <v>521</v>
      </c>
      <c r="I41" s="25">
        <v>1</v>
      </c>
    </row>
    <row r="42" spans="1:9" ht="12.75" customHeight="1">
      <c r="A42" s="19" t="s">
        <v>69</v>
      </c>
      <c r="B42" s="20" t="s">
        <v>70</v>
      </c>
      <c r="C42" s="25">
        <v>3829</v>
      </c>
      <c r="D42" s="25">
        <v>1855</v>
      </c>
      <c r="E42" s="25">
        <v>1805</v>
      </c>
      <c r="F42" s="25">
        <v>285</v>
      </c>
      <c r="G42" s="25">
        <v>1245</v>
      </c>
      <c r="H42" s="25">
        <v>1567</v>
      </c>
      <c r="I42" s="25">
        <v>4</v>
      </c>
    </row>
    <row r="43" spans="1:9" ht="12.75" customHeight="1">
      <c r="A43" s="22"/>
      <c r="B43" s="23" t="s">
        <v>71</v>
      </c>
      <c r="C43" s="24">
        <f aca="true" t="shared" si="3" ref="C43:I43">SUM(C31:C42)</f>
        <v>119435</v>
      </c>
      <c r="D43" s="24">
        <f t="shared" si="3"/>
        <v>54050</v>
      </c>
      <c r="E43" s="24">
        <f t="shared" si="3"/>
        <v>42717</v>
      </c>
      <c r="F43" s="24">
        <f t="shared" si="3"/>
        <v>3526</v>
      </c>
      <c r="G43" s="24">
        <f t="shared" si="3"/>
        <v>27861</v>
      </c>
      <c r="H43" s="24">
        <f t="shared" si="3"/>
        <v>49631</v>
      </c>
      <c r="I43" s="24">
        <f t="shared" si="3"/>
        <v>52</v>
      </c>
    </row>
    <row r="44" spans="1:9" ht="12.75" customHeight="1">
      <c r="A44" s="19" t="s">
        <v>72</v>
      </c>
      <c r="B44" s="20" t="s">
        <v>73</v>
      </c>
      <c r="C44" s="25">
        <v>6065</v>
      </c>
      <c r="D44" s="25">
        <v>807</v>
      </c>
      <c r="E44" s="25">
        <v>576</v>
      </c>
      <c r="F44" s="25">
        <v>973</v>
      </c>
      <c r="G44" s="25">
        <v>3109</v>
      </c>
      <c r="H44" s="25">
        <v>1303</v>
      </c>
      <c r="I44" s="25">
        <v>3</v>
      </c>
    </row>
    <row r="45" spans="1:9" ht="12.75" customHeight="1">
      <c r="A45" s="19" t="s">
        <v>74</v>
      </c>
      <c r="B45" s="20" t="s">
        <v>75</v>
      </c>
      <c r="C45" s="25">
        <v>11321</v>
      </c>
      <c r="D45" s="25">
        <v>1770</v>
      </c>
      <c r="E45" s="25">
        <v>1757</v>
      </c>
      <c r="F45" s="25">
        <v>981</v>
      </c>
      <c r="G45" s="25">
        <v>5397</v>
      </c>
      <c r="H45" s="25">
        <v>2221</v>
      </c>
      <c r="I45" s="25">
        <v>6</v>
      </c>
    </row>
    <row r="46" spans="1:9" ht="12.75" customHeight="1">
      <c r="A46" s="22"/>
      <c r="B46" s="23" t="s">
        <v>76</v>
      </c>
      <c r="C46" s="24">
        <f aca="true" t="shared" si="4" ref="C46:I46">SUM(C44:C45)</f>
        <v>17386</v>
      </c>
      <c r="D46" s="24">
        <f t="shared" si="4"/>
        <v>2577</v>
      </c>
      <c r="E46" s="24">
        <f t="shared" si="4"/>
        <v>2333</v>
      </c>
      <c r="F46" s="24">
        <f t="shared" si="4"/>
        <v>1954</v>
      </c>
      <c r="G46" s="24">
        <f t="shared" si="4"/>
        <v>8506</v>
      </c>
      <c r="H46" s="24">
        <f t="shared" si="4"/>
        <v>3524</v>
      </c>
      <c r="I46" s="24">
        <f t="shared" si="4"/>
        <v>9</v>
      </c>
    </row>
    <row r="47" spans="1:9" ht="12.75" customHeight="1">
      <c r="A47" s="27" t="s">
        <v>77</v>
      </c>
      <c r="B47" s="20" t="s">
        <v>78</v>
      </c>
      <c r="C47" s="28">
        <v>426</v>
      </c>
      <c r="D47" s="28">
        <v>132</v>
      </c>
      <c r="E47" s="28">
        <v>86</v>
      </c>
      <c r="F47" s="25">
        <v>86</v>
      </c>
      <c r="G47" s="25">
        <v>181</v>
      </c>
      <c r="H47" s="25">
        <v>410</v>
      </c>
      <c r="I47" s="25">
        <v>1</v>
      </c>
    </row>
    <row r="48" spans="1:9" ht="12.75" customHeight="1">
      <c r="A48" s="27" t="s">
        <v>79</v>
      </c>
      <c r="B48" s="20" t="s">
        <v>80</v>
      </c>
      <c r="C48" s="28">
        <v>5843</v>
      </c>
      <c r="D48" s="28">
        <v>1026</v>
      </c>
      <c r="E48" s="28">
        <v>665</v>
      </c>
      <c r="F48" s="25">
        <v>379</v>
      </c>
      <c r="G48" s="25">
        <v>4040</v>
      </c>
      <c r="H48" s="25">
        <v>1266</v>
      </c>
      <c r="I48" s="25">
        <v>1</v>
      </c>
    </row>
    <row r="49" spans="1:9" ht="12.75" customHeight="1">
      <c r="A49" s="27" t="s">
        <v>81</v>
      </c>
      <c r="B49" s="20" t="s">
        <v>82</v>
      </c>
      <c r="C49" s="28">
        <v>1086</v>
      </c>
      <c r="D49" s="28">
        <v>170</v>
      </c>
      <c r="E49" s="28">
        <v>170</v>
      </c>
      <c r="F49" s="25">
        <v>166</v>
      </c>
      <c r="G49" s="25">
        <v>517</v>
      </c>
      <c r="H49" s="25">
        <v>173</v>
      </c>
      <c r="I49" s="25">
        <v>0</v>
      </c>
    </row>
    <row r="50" spans="1:9" ht="12.75" customHeight="1">
      <c r="A50" s="27" t="s">
        <v>83</v>
      </c>
      <c r="B50" s="20" t="s">
        <v>84</v>
      </c>
      <c r="C50" s="28">
        <v>23389</v>
      </c>
      <c r="D50" s="28">
        <v>1285</v>
      </c>
      <c r="E50" s="28">
        <v>454</v>
      </c>
      <c r="F50" s="25">
        <v>1728</v>
      </c>
      <c r="G50" s="25">
        <v>18366</v>
      </c>
      <c r="H50" s="25">
        <v>1825</v>
      </c>
      <c r="I50" s="25">
        <v>6</v>
      </c>
    </row>
    <row r="51" spans="1:9" ht="12.75" customHeight="1">
      <c r="A51" s="29"/>
      <c r="B51" s="23" t="s">
        <v>85</v>
      </c>
      <c r="C51" s="24">
        <f aca="true" t="shared" si="5" ref="C51:I51">SUM(C47:C50)</f>
        <v>30744</v>
      </c>
      <c r="D51" s="24">
        <f t="shared" si="5"/>
        <v>2613</v>
      </c>
      <c r="E51" s="24">
        <f t="shared" si="5"/>
        <v>1375</v>
      </c>
      <c r="F51" s="24">
        <f t="shared" si="5"/>
        <v>2359</v>
      </c>
      <c r="G51" s="24">
        <f t="shared" si="5"/>
        <v>23104</v>
      </c>
      <c r="H51" s="24">
        <f t="shared" si="5"/>
        <v>3674</v>
      </c>
      <c r="I51" s="24">
        <f t="shared" si="5"/>
        <v>8</v>
      </c>
    </row>
    <row r="52" spans="1:9" ht="12.75" customHeight="1">
      <c r="A52" s="27" t="s">
        <v>86</v>
      </c>
      <c r="B52" s="20" t="s">
        <v>87</v>
      </c>
      <c r="C52" s="28">
        <v>9422</v>
      </c>
      <c r="D52" s="28">
        <v>598</v>
      </c>
      <c r="E52" s="28">
        <v>395</v>
      </c>
      <c r="F52" s="25">
        <v>617</v>
      </c>
      <c r="G52" s="25">
        <v>5777</v>
      </c>
      <c r="H52" s="25">
        <v>193</v>
      </c>
      <c r="I52" s="25">
        <v>1</v>
      </c>
    </row>
    <row r="53" spans="1:9" ht="12.75" customHeight="1">
      <c r="A53" s="27" t="s">
        <v>88</v>
      </c>
      <c r="B53" s="20" t="s">
        <v>89</v>
      </c>
      <c r="C53" s="28">
        <v>28993</v>
      </c>
      <c r="D53" s="28">
        <v>15506</v>
      </c>
      <c r="E53" s="28">
        <v>7968</v>
      </c>
      <c r="F53" s="25">
        <v>742</v>
      </c>
      <c r="G53" s="25">
        <v>5536</v>
      </c>
      <c r="H53" s="25">
        <v>3009</v>
      </c>
      <c r="I53" s="25">
        <v>7</v>
      </c>
    </row>
    <row r="54" spans="1:9" ht="12.75" customHeight="1">
      <c r="A54" s="27" t="s">
        <v>90</v>
      </c>
      <c r="B54" s="20" t="s">
        <v>91</v>
      </c>
      <c r="C54" s="28">
        <v>7005</v>
      </c>
      <c r="D54" s="28">
        <v>2293</v>
      </c>
      <c r="E54" s="28">
        <v>1119</v>
      </c>
      <c r="F54" s="25">
        <v>295</v>
      </c>
      <c r="G54" s="25">
        <v>1358</v>
      </c>
      <c r="H54" s="25">
        <v>945</v>
      </c>
      <c r="I54" s="25">
        <v>0</v>
      </c>
    </row>
    <row r="55" spans="1:9" ht="12.75" customHeight="1">
      <c r="A55" s="27" t="s">
        <v>92</v>
      </c>
      <c r="B55" s="20" t="s">
        <v>93</v>
      </c>
      <c r="C55" s="28">
        <v>15699</v>
      </c>
      <c r="D55" s="28">
        <v>6578</v>
      </c>
      <c r="E55" s="28">
        <v>5523</v>
      </c>
      <c r="F55" s="25">
        <v>746</v>
      </c>
      <c r="G55" s="25">
        <v>6852</v>
      </c>
      <c r="H55" s="25">
        <v>1997</v>
      </c>
      <c r="I55" s="25">
        <v>3</v>
      </c>
    </row>
    <row r="56" spans="1:9" ht="12.75" customHeight="1">
      <c r="A56" s="27" t="s">
        <v>94</v>
      </c>
      <c r="B56" s="20" t="s">
        <v>95</v>
      </c>
      <c r="C56" s="28">
        <v>35049</v>
      </c>
      <c r="D56" s="28">
        <v>22589</v>
      </c>
      <c r="E56" s="28">
        <v>8805</v>
      </c>
      <c r="F56" s="25">
        <v>446</v>
      </c>
      <c r="G56" s="25">
        <v>5150</v>
      </c>
      <c r="H56" s="25">
        <v>1566</v>
      </c>
      <c r="I56" s="25">
        <v>5</v>
      </c>
    </row>
    <row r="57" spans="1:9" ht="12.75" customHeight="1">
      <c r="A57" s="27" t="s">
        <v>96</v>
      </c>
      <c r="B57" s="20" t="s">
        <v>97</v>
      </c>
      <c r="C57" s="28">
        <v>34326</v>
      </c>
      <c r="D57" s="28">
        <v>18027</v>
      </c>
      <c r="E57" s="28">
        <v>5370</v>
      </c>
      <c r="F57" s="25">
        <v>683</v>
      </c>
      <c r="G57" s="25">
        <v>7014</v>
      </c>
      <c r="H57" s="25">
        <v>2050</v>
      </c>
      <c r="I57" s="25">
        <v>5</v>
      </c>
    </row>
    <row r="58" spans="1:9" ht="12.75" customHeight="1">
      <c r="A58" s="27" t="s">
        <v>98</v>
      </c>
      <c r="B58" s="20" t="s">
        <v>99</v>
      </c>
      <c r="C58" s="28">
        <v>12914</v>
      </c>
      <c r="D58" s="28">
        <v>5807</v>
      </c>
      <c r="E58" s="28">
        <v>4888</v>
      </c>
      <c r="F58" s="25">
        <v>641</v>
      </c>
      <c r="G58" s="25">
        <v>3838</v>
      </c>
      <c r="H58" s="25">
        <v>5506</v>
      </c>
      <c r="I58" s="25">
        <v>3</v>
      </c>
    </row>
    <row r="59" spans="1:9" ht="12.75" customHeight="1">
      <c r="A59" s="29"/>
      <c r="B59" s="23" t="s">
        <v>100</v>
      </c>
      <c r="C59" s="24">
        <f aca="true" t="shared" si="6" ref="C59:I59">SUM(C52:C58)</f>
        <v>143408</v>
      </c>
      <c r="D59" s="24">
        <f t="shared" si="6"/>
        <v>71398</v>
      </c>
      <c r="E59" s="24">
        <f t="shared" si="6"/>
        <v>34068</v>
      </c>
      <c r="F59" s="24">
        <f t="shared" si="6"/>
        <v>4170</v>
      </c>
      <c r="G59" s="24">
        <f t="shared" si="6"/>
        <v>35525</v>
      </c>
      <c r="H59" s="24">
        <f t="shared" si="6"/>
        <v>15266</v>
      </c>
      <c r="I59" s="24">
        <f t="shared" si="6"/>
        <v>24</v>
      </c>
    </row>
    <row r="60" spans="1:9" ht="12.75" customHeight="1">
      <c r="A60" s="27" t="s">
        <v>101</v>
      </c>
      <c r="B60" s="20" t="s">
        <v>102</v>
      </c>
      <c r="C60" s="28">
        <v>22533</v>
      </c>
      <c r="D60" s="28">
        <v>10492</v>
      </c>
      <c r="E60" s="28">
        <v>4939</v>
      </c>
      <c r="F60" s="25">
        <v>332</v>
      </c>
      <c r="G60" s="25">
        <v>4630</v>
      </c>
      <c r="H60" s="25">
        <v>3953</v>
      </c>
      <c r="I60" s="25">
        <v>4</v>
      </c>
    </row>
    <row r="61" spans="1:9" ht="12.75" customHeight="1">
      <c r="A61" s="27" t="s">
        <v>103</v>
      </c>
      <c r="B61" s="20" t="s">
        <v>104</v>
      </c>
      <c r="C61" s="28">
        <v>8232</v>
      </c>
      <c r="D61" s="28">
        <v>3858</v>
      </c>
      <c r="E61" s="28">
        <v>3227</v>
      </c>
      <c r="F61" s="25">
        <v>306</v>
      </c>
      <c r="G61" s="25">
        <v>3036</v>
      </c>
      <c r="H61" s="25">
        <v>3590</v>
      </c>
      <c r="I61" s="25">
        <v>1</v>
      </c>
    </row>
    <row r="62" spans="1:9" ht="12.75" customHeight="1">
      <c r="A62" s="27" t="s">
        <v>105</v>
      </c>
      <c r="B62" s="20" t="s">
        <v>106</v>
      </c>
      <c r="C62" s="28">
        <v>18506</v>
      </c>
      <c r="D62" s="28">
        <v>11052</v>
      </c>
      <c r="E62" s="28">
        <v>2546</v>
      </c>
      <c r="F62" s="25">
        <v>553</v>
      </c>
      <c r="G62" s="25">
        <v>5447</v>
      </c>
      <c r="H62" s="25">
        <v>2748</v>
      </c>
      <c r="I62" s="25">
        <v>2</v>
      </c>
    </row>
    <row r="63" spans="1:9" ht="12.75" customHeight="1">
      <c r="A63" s="27" t="s">
        <v>107</v>
      </c>
      <c r="B63" s="20" t="s">
        <v>108</v>
      </c>
      <c r="C63" s="28">
        <v>12506</v>
      </c>
      <c r="D63" s="28">
        <v>8659</v>
      </c>
      <c r="E63" s="28">
        <v>6324</v>
      </c>
      <c r="F63" s="25">
        <v>288</v>
      </c>
      <c r="G63" s="25">
        <v>2413</v>
      </c>
      <c r="H63" s="25">
        <v>4292</v>
      </c>
      <c r="I63" s="25">
        <v>2</v>
      </c>
    </row>
    <row r="64" spans="1:9" ht="12.75" customHeight="1">
      <c r="A64" s="27" t="s">
        <v>109</v>
      </c>
      <c r="B64" s="20" t="s">
        <v>110</v>
      </c>
      <c r="C64" s="28">
        <v>95687</v>
      </c>
      <c r="D64" s="28">
        <v>73501</v>
      </c>
      <c r="E64" s="28">
        <v>3585</v>
      </c>
      <c r="F64" s="25">
        <v>123</v>
      </c>
      <c r="G64" s="25">
        <v>8834</v>
      </c>
      <c r="H64" s="25">
        <v>1862</v>
      </c>
      <c r="I64" s="25">
        <v>2</v>
      </c>
    </row>
    <row r="65" spans="1:9" ht="12.75" customHeight="1">
      <c r="A65" s="27" t="s">
        <v>111</v>
      </c>
      <c r="B65" s="20" t="s">
        <v>112</v>
      </c>
      <c r="C65" s="28">
        <v>4177</v>
      </c>
      <c r="D65" s="28">
        <v>2780</v>
      </c>
      <c r="E65" s="28">
        <v>1873</v>
      </c>
      <c r="F65" s="25">
        <v>100</v>
      </c>
      <c r="G65" s="25">
        <v>915</v>
      </c>
      <c r="H65" s="25">
        <v>1110</v>
      </c>
      <c r="I65" s="25">
        <v>2</v>
      </c>
    </row>
    <row r="66" spans="1:9" ht="12.75" customHeight="1">
      <c r="A66" s="27" t="s">
        <v>113</v>
      </c>
      <c r="B66" s="20" t="s">
        <v>114</v>
      </c>
      <c r="C66" s="28">
        <v>7464</v>
      </c>
      <c r="D66" s="28">
        <v>4006</v>
      </c>
      <c r="E66" s="28">
        <v>3165</v>
      </c>
      <c r="F66" s="25">
        <v>108</v>
      </c>
      <c r="G66" s="25">
        <v>1002</v>
      </c>
      <c r="H66" s="25">
        <v>2853</v>
      </c>
      <c r="I66" s="25">
        <v>7</v>
      </c>
    </row>
    <row r="67" spans="1:9" ht="12.75" customHeight="1">
      <c r="A67" s="27" t="s">
        <v>115</v>
      </c>
      <c r="B67" s="20" t="s">
        <v>116</v>
      </c>
      <c r="C67" s="28">
        <v>12797</v>
      </c>
      <c r="D67" s="28">
        <v>8346</v>
      </c>
      <c r="E67" s="28">
        <v>3979</v>
      </c>
      <c r="F67" s="25">
        <v>263</v>
      </c>
      <c r="G67" s="25">
        <v>2501</v>
      </c>
      <c r="H67" s="25">
        <v>2723</v>
      </c>
      <c r="I67" s="25">
        <v>3</v>
      </c>
    </row>
    <row r="68" spans="1:9" ht="12.75" customHeight="1">
      <c r="A68" s="27" t="s">
        <v>117</v>
      </c>
      <c r="B68" s="20" t="s">
        <v>118</v>
      </c>
      <c r="C68" s="28">
        <v>5995</v>
      </c>
      <c r="D68" s="28">
        <v>4184</v>
      </c>
      <c r="E68" s="28">
        <v>2365</v>
      </c>
      <c r="F68" s="25">
        <v>327</v>
      </c>
      <c r="G68" s="25">
        <v>1405</v>
      </c>
      <c r="H68" s="25">
        <v>310</v>
      </c>
      <c r="I68" s="25">
        <v>2</v>
      </c>
    </row>
    <row r="69" spans="1:9" ht="12.75" customHeight="1">
      <c r="A69" s="22"/>
      <c r="B69" s="23" t="s">
        <v>119</v>
      </c>
      <c r="C69" s="24">
        <f aca="true" t="shared" si="7" ref="C69:I69">SUM(C60:C68)</f>
        <v>187897</v>
      </c>
      <c r="D69" s="24">
        <f t="shared" si="7"/>
        <v>126878</v>
      </c>
      <c r="E69" s="24">
        <f t="shared" si="7"/>
        <v>32003</v>
      </c>
      <c r="F69" s="24">
        <f t="shared" si="7"/>
        <v>2400</v>
      </c>
      <c r="G69" s="24">
        <f t="shared" si="7"/>
        <v>30183</v>
      </c>
      <c r="H69" s="24">
        <f t="shared" si="7"/>
        <v>23441</v>
      </c>
      <c r="I69" s="24">
        <f t="shared" si="7"/>
        <v>25</v>
      </c>
    </row>
    <row r="70" spans="1:9" ht="12.75" customHeight="1">
      <c r="A70" s="27" t="s">
        <v>120</v>
      </c>
      <c r="B70" s="20" t="s">
        <v>121</v>
      </c>
      <c r="C70" s="28">
        <v>8705</v>
      </c>
      <c r="D70" s="28">
        <v>3754</v>
      </c>
      <c r="E70" s="28">
        <v>2504</v>
      </c>
      <c r="F70" s="25">
        <v>521</v>
      </c>
      <c r="G70" s="25">
        <v>3168</v>
      </c>
      <c r="H70" s="25">
        <v>1586</v>
      </c>
      <c r="I70" s="25">
        <v>2</v>
      </c>
    </row>
    <row r="71" spans="1:9" ht="12.75" customHeight="1">
      <c r="A71" s="27" t="s">
        <v>122</v>
      </c>
      <c r="B71" s="20" t="s">
        <v>123</v>
      </c>
      <c r="C71" s="28">
        <v>18936</v>
      </c>
      <c r="D71" s="28">
        <v>10468</v>
      </c>
      <c r="E71" s="28">
        <v>5786</v>
      </c>
      <c r="F71" s="25">
        <v>935</v>
      </c>
      <c r="G71" s="25">
        <v>3518</v>
      </c>
      <c r="H71" s="25">
        <v>1837</v>
      </c>
      <c r="I71" s="25">
        <v>5</v>
      </c>
    </row>
    <row r="72" spans="1:9" ht="12.75" customHeight="1">
      <c r="A72" s="27" t="s">
        <v>124</v>
      </c>
      <c r="B72" s="20" t="s">
        <v>125</v>
      </c>
      <c r="C72" s="28">
        <v>7036</v>
      </c>
      <c r="D72" s="28">
        <v>2133</v>
      </c>
      <c r="E72" s="28">
        <v>1990</v>
      </c>
      <c r="F72" s="25">
        <v>845</v>
      </c>
      <c r="G72" s="25">
        <v>2410</v>
      </c>
      <c r="H72" s="25">
        <v>306</v>
      </c>
      <c r="I72" s="25">
        <v>2</v>
      </c>
    </row>
    <row r="73" spans="1:9" ht="12.75" customHeight="1">
      <c r="A73" s="27" t="s">
        <v>126</v>
      </c>
      <c r="B73" s="20" t="s">
        <v>127</v>
      </c>
      <c r="C73" s="28">
        <v>9170</v>
      </c>
      <c r="D73" s="28">
        <v>1472</v>
      </c>
      <c r="E73" s="28">
        <v>1150</v>
      </c>
      <c r="F73" s="25">
        <v>701</v>
      </c>
      <c r="G73" s="25">
        <v>1548</v>
      </c>
      <c r="H73" s="25">
        <v>695</v>
      </c>
      <c r="I73" s="25">
        <v>4</v>
      </c>
    </row>
    <row r="74" spans="1:9" ht="12.75" customHeight="1">
      <c r="A74" s="27" t="s">
        <v>128</v>
      </c>
      <c r="B74" s="20" t="s">
        <v>129</v>
      </c>
      <c r="C74" s="28">
        <v>6531</v>
      </c>
      <c r="D74" s="28">
        <v>2406</v>
      </c>
      <c r="E74" s="28">
        <v>2363</v>
      </c>
      <c r="F74" s="25">
        <v>590</v>
      </c>
      <c r="G74" s="25">
        <v>2452</v>
      </c>
      <c r="H74" s="25">
        <v>1265</v>
      </c>
      <c r="I74" s="25">
        <v>3</v>
      </c>
    </row>
    <row r="75" spans="1:9" ht="12.75" customHeight="1">
      <c r="A75" s="27" t="s">
        <v>130</v>
      </c>
      <c r="B75" s="20" t="s">
        <v>131</v>
      </c>
      <c r="C75" s="28">
        <v>5197</v>
      </c>
      <c r="D75" s="28">
        <v>1889</v>
      </c>
      <c r="E75" s="28">
        <v>1024</v>
      </c>
      <c r="F75" s="25">
        <v>150</v>
      </c>
      <c r="G75" s="25">
        <v>429</v>
      </c>
      <c r="H75" s="25">
        <v>2428</v>
      </c>
      <c r="I75" s="25">
        <v>1</v>
      </c>
    </row>
    <row r="76" spans="1:9" ht="12.75" customHeight="1">
      <c r="A76" s="30" t="s">
        <v>132</v>
      </c>
      <c r="B76" s="20" t="s">
        <v>133</v>
      </c>
      <c r="C76" s="28">
        <v>5422</v>
      </c>
      <c r="D76" s="28">
        <v>2977</v>
      </c>
      <c r="E76" s="28">
        <v>2585</v>
      </c>
      <c r="F76" s="25">
        <v>365</v>
      </c>
      <c r="G76" s="25">
        <v>1523</v>
      </c>
      <c r="H76" s="25">
        <v>565</v>
      </c>
      <c r="I76" s="25">
        <v>2</v>
      </c>
    </row>
    <row r="77" spans="1:9" ht="12.75" customHeight="1">
      <c r="A77" s="30" t="s">
        <v>134</v>
      </c>
      <c r="B77" s="20" t="s">
        <v>135</v>
      </c>
      <c r="C77" s="28">
        <v>11695</v>
      </c>
      <c r="D77" s="28">
        <v>2331</v>
      </c>
      <c r="E77" s="28">
        <v>811</v>
      </c>
      <c r="F77" s="25">
        <v>410</v>
      </c>
      <c r="G77" s="25">
        <v>2331</v>
      </c>
      <c r="H77" s="25">
        <v>609</v>
      </c>
      <c r="I77" s="25">
        <v>3</v>
      </c>
    </row>
    <row r="78" spans="1:9" ht="12.75" customHeight="1">
      <c r="A78" s="30" t="s">
        <v>136</v>
      </c>
      <c r="B78" s="20" t="s">
        <v>137</v>
      </c>
      <c r="C78" s="28">
        <v>1741</v>
      </c>
      <c r="D78" s="28">
        <v>1112</v>
      </c>
      <c r="E78" s="28">
        <v>1105</v>
      </c>
      <c r="F78" s="25">
        <v>250</v>
      </c>
      <c r="G78" s="25">
        <v>324</v>
      </c>
      <c r="H78" s="25">
        <v>229</v>
      </c>
      <c r="I78" s="25">
        <v>1</v>
      </c>
    </row>
    <row r="79" spans="1:9" ht="12.75" customHeight="1">
      <c r="A79" s="30" t="s">
        <v>138</v>
      </c>
      <c r="B79" s="20" t="s">
        <v>139</v>
      </c>
      <c r="C79" s="28">
        <v>7390</v>
      </c>
      <c r="D79" s="28">
        <v>2139</v>
      </c>
      <c r="E79" s="28">
        <v>1503</v>
      </c>
      <c r="F79" s="25">
        <v>362</v>
      </c>
      <c r="G79" s="25">
        <v>4306</v>
      </c>
      <c r="H79" s="25">
        <v>485</v>
      </c>
      <c r="I79" s="25">
        <v>2</v>
      </c>
    </row>
    <row r="80" spans="1:9" ht="12.75" customHeight="1">
      <c r="A80" s="31"/>
      <c r="B80" s="23" t="s">
        <v>140</v>
      </c>
      <c r="C80" s="24">
        <f aca="true" t="shared" si="8" ref="C80:I80">SUM(C70:C79)</f>
        <v>81823</v>
      </c>
      <c r="D80" s="24">
        <f t="shared" si="8"/>
        <v>30681</v>
      </c>
      <c r="E80" s="24">
        <f t="shared" si="8"/>
        <v>20821</v>
      </c>
      <c r="F80" s="24">
        <f t="shared" si="8"/>
        <v>5129</v>
      </c>
      <c r="G80" s="24">
        <f t="shared" si="8"/>
        <v>22009</v>
      </c>
      <c r="H80" s="24">
        <f t="shared" si="8"/>
        <v>10005</v>
      </c>
      <c r="I80" s="24">
        <f t="shared" si="8"/>
        <v>25</v>
      </c>
    </row>
    <row r="81" spans="1:9" ht="12.75" customHeight="1">
      <c r="A81" s="30" t="s">
        <v>141</v>
      </c>
      <c r="B81" s="20" t="s">
        <v>142</v>
      </c>
      <c r="C81" s="21">
        <v>14454</v>
      </c>
      <c r="D81" s="21">
        <v>8137</v>
      </c>
      <c r="E81" s="21">
        <v>2994</v>
      </c>
      <c r="F81" s="25">
        <v>220</v>
      </c>
      <c r="G81" s="25">
        <v>3225</v>
      </c>
      <c r="H81" s="25">
        <v>1612</v>
      </c>
      <c r="I81" s="25">
        <v>2</v>
      </c>
    </row>
    <row r="82" spans="1:9" ht="12.75" customHeight="1">
      <c r="A82" s="30" t="s">
        <v>143</v>
      </c>
      <c r="B82" s="20" t="s">
        <v>144</v>
      </c>
      <c r="C82" s="21">
        <v>4014</v>
      </c>
      <c r="D82" s="21">
        <v>2437</v>
      </c>
      <c r="E82" s="21">
        <v>2105</v>
      </c>
      <c r="F82" s="25">
        <v>91</v>
      </c>
      <c r="G82" s="25">
        <v>1003</v>
      </c>
      <c r="H82" s="25">
        <v>757</v>
      </c>
      <c r="I82" s="25">
        <v>1</v>
      </c>
    </row>
    <row r="83" spans="1:9" ht="12.75" customHeight="1">
      <c r="A83" s="30" t="s">
        <v>145</v>
      </c>
      <c r="B83" s="20" t="s">
        <v>146</v>
      </c>
      <c r="C83" s="21">
        <v>2349</v>
      </c>
      <c r="D83" s="21">
        <v>708</v>
      </c>
      <c r="E83" s="21">
        <v>513</v>
      </c>
      <c r="F83" s="25">
        <v>150</v>
      </c>
      <c r="G83" s="25">
        <v>735</v>
      </c>
      <c r="H83" s="25">
        <v>768</v>
      </c>
      <c r="I83" s="25">
        <v>0</v>
      </c>
    </row>
    <row r="84" spans="1:9" ht="12.75" customHeight="1">
      <c r="A84" s="30" t="s">
        <v>147</v>
      </c>
      <c r="B84" s="20" t="s">
        <v>148</v>
      </c>
      <c r="C84" s="21">
        <v>11694</v>
      </c>
      <c r="D84" s="21">
        <v>6517</v>
      </c>
      <c r="E84" s="21">
        <v>1172</v>
      </c>
      <c r="F84" s="25">
        <v>502</v>
      </c>
      <c r="G84" s="25">
        <v>3551</v>
      </c>
      <c r="H84" s="25">
        <v>803</v>
      </c>
      <c r="I84" s="25">
        <v>1</v>
      </c>
    </row>
    <row r="85" spans="1:9" ht="12.75" customHeight="1">
      <c r="A85" s="30" t="s">
        <v>149</v>
      </c>
      <c r="B85" s="20" t="s">
        <v>150</v>
      </c>
      <c r="C85" s="21">
        <v>6174</v>
      </c>
      <c r="D85" s="21">
        <v>1873</v>
      </c>
      <c r="E85" s="21">
        <v>1508</v>
      </c>
      <c r="F85" s="25">
        <v>195</v>
      </c>
      <c r="G85" s="25">
        <v>2292</v>
      </c>
      <c r="H85" s="25">
        <v>519</v>
      </c>
      <c r="I85" s="25">
        <v>2</v>
      </c>
    </row>
    <row r="86" spans="1:9" ht="12.75" customHeight="1">
      <c r="A86" s="31"/>
      <c r="B86" s="23" t="s">
        <v>151</v>
      </c>
      <c r="C86" s="24">
        <f aca="true" t="shared" si="9" ref="C86:I86">SUM(C81:C85)</f>
        <v>38685</v>
      </c>
      <c r="D86" s="24">
        <f t="shared" si="9"/>
        <v>19672</v>
      </c>
      <c r="E86" s="24">
        <f t="shared" si="9"/>
        <v>8292</v>
      </c>
      <c r="F86" s="24">
        <f t="shared" si="9"/>
        <v>1158</v>
      </c>
      <c r="G86" s="24">
        <f t="shared" si="9"/>
        <v>10806</v>
      </c>
      <c r="H86" s="24">
        <f t="shared" si="9"/>
        <v>4459</v>
      </c>
      <c r="I86" s="24">
        <f t="shared" si="9"/>
        <v>6</v>
      </c>
    </row>
    <row r="87" spans="1:9" ht="12.75" customHeight="1">
      <c r="A87" s="30" t="s">
        <v>152</v>
      </c>
      <c r="B87" s="20" t="s">
        <v>153</v>
      </c>
      <c r="C87" s="21">
        <v>16637</v>
      </c>
      <c r="D87" s="21">
        <v>6118</v>
      </c>
      <c r="E87" s="21">
        <v>4856</v>
      </c>
      <c r="F87" s="25">
        <v>461</v>
      </c>
      <c r="G87" s="25">
        <v>7281</v>
      </c>
      <c r="H87" s="25">
        <v>1829</v>
      </c>
      <c r="I87" s="25">
        <v>5</v>
      </c>
    </row>
    <row r="88" spans="1:9" ht="12.75" customHeight="1">
      <c r="A88" s="30" t="s">
        <v>154</v>
      </c>
      <c r="B88" s="20" t="s">
        <v>155</v>
      </c>
      <c r="C88" s="21">
        <v>7324</v>
      </c>
      <c r="D88" s="21">
        <v>3604</v>
      </c>
      <c r="E88" s="21">
        <v>3061</v>
      </c>
      <c r="F88" s="25">
        <v>325</v>
      </c>
      <c r="G88" s="25">
        <v>2213</v>
      </c>
      <c r="H88" s="25">
        <v>772</v>
      </c>
      <c r="I88" s="25">
        <v>2</v>
      </c>
    </row>
    <row r="89" spans="1:9" ht="12.75" customHeight="1">
      <c r="A89" s="31"/>
      <c r="B89" s="23" t="s">
        <v>156</v>
      </c>
      <c r="C89" s="24">
        <f aca="true" t="shared" si="10" ref="C89:I89">SUM(C87:C88)</f>
        <v>23961</v>
      </c>
      <c r="D89" s="24">
        <f t="shared" si="10"/>
        <v>9722</v>
      </c>
      <c r="E89" s="24">
        <f t="shared" si="10"/>
        <v>7917</v>
      </c>
      <c r="F89" s="24">
        <f t="shared" si="10"/>
        <v>786</v>
      </c>
      <c r="G89" s="24">
        <f t="shared" si="10"/>
        <v>9494</v>
      </c>
      <c r="H89" s="24">
        <f t="shared" si="10"/>
        <v>2601</v>
      </c>
      <c r="I89" s="24">
        <f t="shared" si="10"/>
        <v>7</v>
      </c>
    </row>
    <row r="90" spans="1:9" ht="12.75" customHeight="1">
      <c r="A90" s="30" t="s">
        <v>157</v>
      </c>
      <c r="B90" s="20" t="s">
        <v>158</v>
      </c>
      <c r="C90" s="21">
        <v>15907</v>
      </c>
      <c r="D90" s="21">
        <v>5950</v>
      </c>
      <c r="E90" s="21">
        <v>4277</v>
      </c>
      <c r="F90" s="25">
        <v>1550</v>
      </c>
      <c r="G90" s="25">
        <v>5331</v>
      </c>
      <c r="H90" s="25">
        <v>1279</v>
      </c>
      <c r="I90" s="25">
        <v>5</v>
      </c>
    </row>
    <row r="91" spans="1:9" ht="12.75" customHeight="1">
      <c r="A91" s="30" t="s">
        <v>159</v>
      </c>
      <c r="B91" s="20" t="s">
        <v>160</v>
      </c>
      <c r="C91" s="21">
        <v>12989</v>
      </c>
      <c r="D91" s="21">
        <v>4632</v>
      </c>
      <c r="E91" s="21">
        <v>2762</v>
      </c>
      <c r="F91" s="25">
        <v>1433</v>
      </c>
      <c r="G91" s="25">
        <v>5719</v>
      </c>
      <c r="H91" s="25">
        <v>794</v>
      </c>
      <c r="I91" s="25">
        <v>4</v>
      </c>
    </row>
    <row r="92" spans="1:9" ht="12.75" customHeight="1">
      <c r="A92" s="30" t="s">
        <v>161</v>
      </c>
      <c r="B92" s="20" t="s">
        <v>162</v>
      </c>
      <c r="C92" s="21">
        <v>4966</v>
      </c>
      <c r="D92" s="21">
        <v>1341</v>
      </c>
      <c r="E92" s="21">
        <v>1341</v>
      </c>
      <c r="F92" s="25">
        <v>436</v>
      </c>
      <c r="G92" s="25">
        <v>2951</v>
      </c>
      <c r="H92" s="25">
        <v>189</v>
      </c>
      <c r="I92" s="25">
        <v>1</v>
      </c>
    </row>
    <row r="93" spans="1:9" ht="12.75" customHeight="1">
      <c r="A93" s="30" t="s">
        <v>163</v>
      </c>
      <c r="B93" s="20" t="s">
        <v>164</v>
      </c>
      <c r="C93" s="21">
        <v>148257</v>
      </c>
      <c r="D93" s="21">
        <v>91432</v>
      </c>
      <c r="E93" s="21">
        <v>49300</v>
      </c>
      <c r="F93" s="25">
        <v>4321</v>
      </c>
      <c r="G93" s="25">
        <v>18720</v>
      </c>
      <c r="H93" s="25">
        <v>10414</v>
      </c>
      <c r="I93" s="25">
        <v>197</v>
      </c>
    </row>
    <row r="94" spans="1:9" ht="12.75" customHeight="1">
      <c r="A94" s="30" t="s">
        <v>165</v>
      </c>
      <c r="B94" s="20" t="s">
        <v>166</v>
      </c>
      <c r="C94" s="21">
        <v>12635</v>
      </c>
      <c r="D94" s="21">
        <v>2889</v>
      </c>
      <c r="E94" s="21">
        <v>1657</v>
      </c>
      <c r="F94" s="25">
        <v>665</v>
      </c>
      <c r="G94" s="25">
        <v>5980</v>
      </c>
      <c r="H94" s="25">
        <v>350</v>
      </c>
      <c r="I94" s="25">
        <v>3</v>
      </c>
    </row>
    <row r="95" spans="1:9" ht="12.75" customHeight="1">
      <c r="A95" s="31"/>
      <c r="B95" s="23" t="s">
        <v>167</v>
      </c>
      <c r="C95" s="24">
        <f aca="true" t="shared" si="11" ref="C95:I95">SUM(C90:C94)</f>
        <v>194754</v>
      </c>
      <c r="D95" s="24">
        <f t="shared" si="11"/>
        <v>106244</v>
      </c>
      <c r="E95" s="24">
        <f t="shared" si="11"/>
        <v>59337</v>
      </c>
      <c r="F95" s="24">
        <f t="shared" si="11"/>
        <v>8405</v>
      </c>
      <c r="G95" s="24">
        <f t="shared" si="11"/>
        <v>38701</v>
      </c>
      <c r="H95" s="24">
        <f t="shared" si="11"/>
        <v>13026</v>
      </c>
      <c r="I95" s="24">
        <f t="shared" si="11"/>
        <v>210</v>
      </c>
    </row>
    <row r="96" spans="1:9" ht="12.75" customHeight="1">
      <c r="A96" s="30" t="s">
        <v>168</v>
      </c>
      <c r="B96" s="20" t="s">
        <v>169</v>
      </c>
      <c r="C96" s="21">
        <v>2153</v>
      </c>
      <c r="D96" s="21">
        <v>661</v>
      </c>
      <c r="E96" s="21">
        <v>599</v>
      </c>
      <c r="F96" s="25">
        <v>50</v>
      </c>
      <c r="G96" s="25">
        <v>1283</v>
      </c>
      <c r="H96" s="25">
        <v>1235</v>
      </c>
      <c r="I96" s="25">
        <v>1</v>
      </c>
    </row>
    <row r="97" spans="1:9" ht="12.75" customHeight="1">
      <c r="A97" s="30" t="s">
        <v>170</v>
      </c>
      <c r="B97" s="20" t="s">
        <v>171</v>
      </c>
      <c r="C97" s="21">
        <v>2072</v>
      </c>
      <c r="D97" s="21">
        <v>301</v>
      </c>
      <c r="E97" s="21">
        <v>32</v>
      </c>
      <c r="F97" s="25">
        <v>49</v>
      </c>
      <c r="G97" s="25">
        <v>898</v>
      </c>
      <c r="H97" s="25">
        <v>74</v>
      </c>
      <c r="I97" s="25">
        <v>0</v>
      </c>
    </row>
    <row r="98" spans="1:9" ht="12.75" customHeight="1">
      <c r="A98" s="31"/>
      <c r="B98" s="23" t="s">
        <v>172</v>
      </c>
      <c r="C98" s="24">
        <f aca="true" t="shared" si="12" ref="C98:I98">SUM(C96:C97)</f>
        <v>4225</v>
      </c>
      <c r="D98" s="24">
        <f t="shared" si="12"/>
        <v>962</v>
      </c>
      <c r="E98" s="24">
        <f t="shared" si="12"/>
        <v>631</v>
      </c>
      <c r="F98" s="24">
        <f t="shared" si="12"/>
        <v>99</v>
      </c>
      <c r="G98" s="24">
        <f t="shared" si="12"/>
        <v>2181</v>
      </c>
      <c r="H98" s="24">
        <f t="shared" si="12"/>
        <v>1309</v>
      </c>
      <c r="I98" s="24">
        <f t="shared" si="12"/>
        <v>1</v>
      </c>
    </row>
    <row r="99" spans="1:9" ht="12.75" customHeight="1">
      <c r="A99" s="30" t="s">
        <v>173</v>
      </c>
      <c r="B99" s="20" t="s">
        <v>174</v>
      </c>
      <c r="C99" s="21">
        <v>7468</v>
      </c>
      <c r="D99" s="21">
        <v>4355</v>
      </c>
      <c r="E99" s="21">
        <v>1211</v>
      </c>
      <c r="F99" s="25">
        <v>614</v>
      </c>
      <c r="G99" s="25">
        <v>2013</v>
      </c>
      <c r="H99" s="25">
        <v>1131</v>
      </c>
      <c r="I99" s="25">
        <v>1</v>
      </c>
    </row>
    <row r="100" spans="1:9" ht="12.75" customHeight="1">
      <c r="A100" s="30" t="s">
        <v>175</v>
      </c>
      <c r="B100" s="20" t="s">
        <v>176</v>
      </c>
      <c r="C100" s="21">
        <v>2277</v>
      </c>
      <c r="D100" s="21">
        <v>786</v>
      </c>
      <c r="E100" s="21">
        <v>463</v>
      </c>
      <c r="F100" s="25">
        <v>163</v>
      </c>
      <c r="G100" s="25">
        <v>1212</v>
      </c>
      <c r="H100" s="25">
        <v>329</v>
      </c>
      <c r="I100" s="25">
        <v>2</v>
      </c>
    </row>
    <row r="101" spans="1:9" ht="12.75" customHeight="1">
      <c r="A101" s="30" t="s">
        <v>177</v>
      </c>
      <c r="B101" s="20" t="s">
        <v>178</v>
      </c>
      <c r="C101" s="21">
        <v>7460</v>
      </c>
      <c r="D101" s="21">
        <v>1258</v>
      </c>
      <c r="E101" s="21">
        <v>355</v>
      </c>
      <c r="F101" s="25">
        <v>1120</v>
      </c>
      <c r="G101" s="25">
        <v>3632</v>
      </c>
      <c r="H101" s="25">
        <v>802</v>
      </c>
      <c r="I101" s="25">
        <v>2</v>
      </c>
    </row>
    <row r="102" spans="1:9" ht="12.75" customHeight="1">
      <c r="A102" s="30" t="s">
        <v>179</v>
      </c>
      <c r="B102" s="20" t="s">
        <v>180</v>
      </c>
      <c r="C102" s="21">
        <v>4355</v>
      </c>
      <c r="D102" s="21">
        <v>2176</v>
      </c>
      <c r="E102" s="21">
        <v>2018</v>
      </c>
      <c r="F102" s="25">
        <v>178</v>
      </c>
      <c r="G102" s="25">
        <v>1835</v>
      </c>
      <c r="H102" s="25">
        <v>422</v>
      </c>
      <c r="I102" s="25">
        <v>3</v>
      </c>
    </row>
    <row r="103" spans="1:9" ht="12.75" customHeight="1">
      <c r="A103" s="31"/>
      <c r="B103" s="23" t="s">
        <v>181</v>
      </c>
      <c r="C103" s="24">
        <f aca="true" t="shared" si="13" ref="C103:I103">SUM(C99:C102)</f>
        <v>21560</v>
      </c>
      <c r="D103" s="24">
        <f t="shared" si="13"/>
        <v>8575</v>
      </c>
      <c r="E103" s="24">
        <f t="shared" si="13"/>
        <v>4047</v>
      </c>
      <c r="F103" s="24">
        <f t="shared" si="13"/>
        <v>2075</v>
      </c>
      <c r="G103" s="24">
        <f t="shared" si="13"/>
        <v>8692</v>
      </c>
      <c r="H103" s="24">
        <f t="shared" si="13"/>
        <v>2684</v>
      </c>
      <c r="I103" s="24">
        <f t="shared" si="13"/>
        <v>8</v>
      </c>
    </row>
    <row r="104" spans="1:9" ht="12.75" customHeight="1">
      <c r="A104" s="30" t="s">
        <v>182</v>
      </c>
      <c r="B104" s="20" t="s">
        <v>183</v>
      </c>
      <c r="C104" s="21">
        <v>7805</v>
      </c>
      <c r="D104" s="21">
        <v>1478</v>
      </c>
      <c r="E104" s="21">
        <v>143</v>
      </c>
      <c r="F104" s="25">
        <v>322</v>
      </c>
      <c r="G104" s="25">
        <v>1563</v>
      </c>
      <c r="H104" s="25">
        <v>1561</v>
      </c>
      <c r="I104" s="25">
        <v>2</v>
      </c>
    </row>
    <row r="105" spans="1:9" ht="12.75" customHeight="1">
      <c r="A105" s="30" t="s">
        <v>184</v>
      </c>
      <c r="B105" s="20" t="s">
        <v>185</v>
      </c>
      <c r="C105" s="21">
        <v>8423</v>
      </c>
      <c r="D105" s="21">
        <v>2219</v>
      </c>
      <c r="E105" s="21">
        <v>590</v>
      </c>
      <c r="F105" s="25">
        <v>473</v>
      </c>
      <c r="G105" s="25">
        <v>1990</v>
      </c>
      <c r="H105" s="25">
        <v>346</v>
      </c>
      <c r="I105" s="25">
        <v>3</v>
      </c>
    </row>
    <row r="106" spans="1:9" ht="12.75" customHeight="1">
      <c r="A106" s="30" t="s">
        <v>186</v>
      </c>
      <c r="B106" s="20" t="s">
        <v>187</v>
      </c>
      <c r="C106" s="21">
        <v>36078</v>
      </c>
      <c r="D106" s="21">
        <v>12214</v>
      </c>
      <c r="E106" s="21">
        <v>6026</v>
      </c>
      <c r="F106" s="25">
        <v>1978</v>
      </c>
      <c r="G106" s="25">
        <v>4264</v>
      </c>
      <c r="H106" s="25">
        <v>1459</v>
      </c>
      <c r="I106" s="25">
        <v>2</v>
      </c>
    </row>
    <row r="107" spans="1:9" ht="12.75" customHeight="1">
      <c r="A107" s="30" t="s">
        <v>188</v>
      </c>
      <c r="B107" s="20" t="s">
        <v>189</v>
      </c>
      <c r="C107" s="21">
        <v>126459</v>
      </c>
      <c r="D107" s="21">
        <v>54910</v>
      </c>
      <c r="E107" s="21">
        <v>6813</v>
      </c>
      <c r="F107" s="25">
        <v>9596</v>
      </c>
      <c r="G107" s="25">
        <v>10196</v>
      </c>
      <c r="H107" s="25">
        <v>4695</v>
      </c>
      <c r="I107" s="25">
        <v>4</v>
      </c>
    </row>
    <row r="108" spans="1:9" ht="12.75" customHeight="1">
      <c r="A108" s="30" t="s">
        <v>190</v>
      </c>
      <c r="B108" s="20" t="s">
        <v>191</v>
      </c>
      <c r="C108" s="21">
        <v>35970</v>
      </c>
      <c r="D108" s="21">
        <v>6967</v>
      </c>
      <c r="E108" s="21">
        <v>2711</v>
      </c>
      <c r="F108" s="25">
        <v>3925</v>
      </c>
      <c r="G108" s="25">
        <v>5586</v>
      </c>
      <c r="H108" s="25">
        <v>2602</v>
      </c>
      <c r="I108" s="25">
        <v>4</v>
      </c>
    </row>
    <row r="109" spans="1:9" ht="12.75" customHeight="1">
      <c r="A109" s="31"/>
      <c r="B109" s="23" t="s">
        <v>192</v>
      </c>
      <c r="C109" s="24">
        <f aca="true" t="shared" si="14" ref="C109:I109">SUM(C104:C108)</f>
        <v>214735</v>
      </c>
      <c r="D109" s="24">
        <f t="shared" si="14"/>
        <v>77788</v>
      </c>
      <c r="E109" s="24">
        <f t="shared" si="14"/>
        <v>16283</v>
      </c>
      <c r="F109" s="24">
        <f t="shared" si="14"/>
        <v>16294</v>
      </c>
      <c r="G109" s="24">
        <f t="shared" si="14"/>
        <v>23599</v>
      </c>
      <c r="H109" s="24">
        <f t="shared" si="14"/>
        <v>10663</v>
      </c>
      <c r="I109" s="24">
        <f t="shared" si="14"/>
        <v>15</v>
      </c>
    </row>
    <row r="110" spans="1:9" ht="12.75" customHeight="1">
      <c r="A110" s="19" t="s">
        <v>193</v>
      </c>
      <c r="B110" s="20" t="s">
        <v>194</v>
      </c>
      <c r="C110" s="21">
        <v>22025</v>
      </c>
      <c r="D110" s="21">
        <v>9875</v>
      </c>
      <c r="E110" s="21">
        <v>4995</v>
      </c>
      <c r="F110" s="25">
        <v>3010</v>
      </c>
      <c r="G110" s="25">
        <v>3935</v>
      </c>
      <c r="H110" s="25">
        <v>2259</v>
      </c>
      <c r="I110" s="25">
        <v>4</v>
      </c>
    </row>
    <row r="111" spans="1:9" ht="12.75" customHeight="1">
      <c r="A111" s="19" t="s">
        <v>195</v>
      </c>
      <c r="B111" s="20" t="s">
        <v>196</v>
      </c>
      <c r="C111" s="21">
        <v>2513</v>
      </c>
      <c r="D111" s="21">
        <v>1429</v>
      </c>
      <c r="E111" s="21">
        <v>1215</v>
      </c>
      <c r="F111" s="25">
        <v>194</v>
      </c>
      <c r="G111" s="25">
        <v>658</v>
      </c>
      <c r="H111" s="25">
        <v>128</v>
      </c>
      <c r="I111" s="25">
        <v>1</v>
      </c>
    </row>
    <row r="112" spans="1:9" ht="12.75" customHeight="1">
      <c r="A112" s="19" t="s">
        <v>197</v>
      </c>
      <c r="B112" s="20" t="s">
        <v>198</v>
      </c>
      <c r="C112" s="21">
        <v>6290</v>
      </c>
      <c r="D112" s="21">
        <v>2169</v>
      </c>
      <c r="E112" s="21">
        <v>1277</v>
      </c>
      <c r="F112" s="25">
        <v>1469</v>
      </c>
      <c r="G112" s="25">
        <v>1518</v>
      </c>
      <c r="H112" s="25">
        <v>465</v>
      </c>
      <c r="I112" s="25">
        <v>3</v>
      </c>
    </row>
    <row r="113" spans="1:9" ht="12.75" customHeight="1">
      <c r="A113" s="19" t="s">
        <v>199</v>
      </c>
      <c r="B113" s="20" t="s">
        <v>200</v>
      </c>
      <c r="C113" s="21">
        <v>10701</v>
      </c>
      <c r="D113" s="21">
        <v>3193</v>
      </c>
      <c r="E113" s="21">
        <v>1226</v>
      </c>
      <c r="F113" s="25">
        <v>1253</v>
      </c>
      <c r="G113" s="25">
        <v>3075</v>
      </c>
      <c r="H113" s="25">
        <v>2004</v>
      </c>
      <c r="I113" s="25">
        <v>2</v>
      </c>
    </row>
    <row r="114" spans="1:9" ht="12.75" customHeight="1">
      <c r="A114" s="19" t="s">
        <v>201</v>
      </c>
      <c r="B114" s="20" t="s">
        <v>202</v>
      </c>
      <c r="C114" s="21">
        <v>18960</v>
      </c>
      <c r="D114" s="21">
        <v>7794</v>
      </c>
      <c r="E114" s="21">
        <v>3993</v>
      </c>
      <c r="F114" s="25">
        <v>1987</v>
      </c>
      <c r="G114" s="25">
        <v>1599</v>
      </c>
      <c r="H114" s="25">
        <v>1180</v>
      </c>
      <c r="I114" s="25">
        <v>9</v>
      </c>
    </row>
    <row r="115" spans="1:9" ht="12.75" customHeight="1">
      <c r="A115" s="19" t="s">
        <v>203</v>
      </c>
      <c r="B115" s="20" t="s">
        <v>204</v>
      </c>
      <c r="C115" s="21">
        <v>5974</v>
      </c>
      <c r="D115" s="21">
        <v>3583</v>
      </c>
      <c r="E115" s="21">
        <v>2567</v>
      </c>
      <c r="F115" s="25">
        <v>753</v>
      </c>
      <c r="G115" s="25">
        <v>1080</v>
      </c>
      <c r="H115" s="25">
        <v>4256</v>
      </c>
      <c r="I115" s="25">
        <v>2</v>
      </c>
    </row>
    <row r="116" spans="1:9" ht="12.75" customHeight="1">
      <c r="A116" s="22"/>
      <c r="B116" s="23" t="s">
        <v>205</v>
      </c>
      <c r="C116" s="24">
        <f aca="true" t="shared" si="15" ref="C116:I116">SUM(C110:C115)</f>
        <v>66463</v>
      </c>
      <c r="D116" s="24">
        <f t="shared" si="15"/>
        <v>28043</v>
      </c>
      <c r="E116" s="24">
        <f t="shared" si="15"/>
        <v>15273</v>
      </c>
      <c r="F116" s="24">
        <f t="shared" si="15"/>
        <v>8666</v>
      </c>
      <c r="G116" s="24">
        <f t="shared" si="15"/>
        <v>11865</v>
      </c>
      <c r="H116" s="24">
        <f t="shared" si="15"/>
        <v>10292</v>
      </c>
      <c r="I116" s="24">
        <f t="shared" si="15"/>
        <v>21</v>
      </c>
    </row>
    <row r="117" spans="1:9" ht="12.75" customHeight="1">
      <c r="A117" s="19" t="s">
        <v>206</v>
      </c>
      <c r="B117" s="20" t="s">
        <v>207</v>
      </c>
      <c r="C117" s="21">
        <v>1893</v>
      </c>
      <c r="D117" s="21">
        <v>977</v>
      </c>
      <c r="E117" s="21">
        <v>535</v>
      </c>
      <c r="F117" s="25">
        <v>74</v>
      </c>
      <c r="G117" s="25">
        <v>528</v>
      </c>
      <c r="H117" s="25">
        <v>351</v>
      </c>
      <c r="I117" s="25">
        <v>1</v>
      </c>
    </row>
    <row r="118" spans="1:9" ht="12.75" customHeight="1">
      <c r="A118" s="19" t="s">
        <v>208</v>
      </c>
      <c r="B118" s="20" t="s">
        <v>209</v>
      </c>
      <c r="C118" s="32">
        <v>6465</v>
      </c>
      <c r="D118" s="32">
        <v>1330</v>
      </c>
      <c r="E118" s="21">
        <v>922</v>
      </c>
      <c r="F118" s="25">
        <v>1187</v>
      </c>
      <c r="G118" s="25">
        <v>2961</v>
      </c>
      <c r="H118" s="25">
        <v>757</v>
      </c>
      <c r="I118" s="25">
        <v>3</v>
      </c>
    </row>
    <row r="119" spans="1:9" ht="12.75" customHeight="1">
      <c r="A119" s="22"/>
      <c r="B119" s="23" t="s">
        <v>210</v>
      </c>
      <c r="C119" s="24">
        <f aca="true" t="shared" si="16" ref="C119:I119">SUM(C117:C118)</f>
        <v>8358</v>
      </c>
      <c r="D119" s="24">
        <f t="shared" si="16"/>
        <v>2307</v>
      </c>
      <c r="E119" s="24">
        <f t="shared" si="16"/>
        <v>1457</v>
      </c>
      <c r="F119" s="24">
        <f t="shared" si="16"/>
        <v>1261</v>
      </c>
      <c r="G119" s="24">
        <f t="shared" si="16"/>
        <v>3489</v>
      </c>
      <c r="H119" s="24">
        <f t="shared" si="16"/>
        <v>1108</v>
      </c>
      <c r="I119" s="24">
        <f t="shared" si="16"/>
        <v>4</v>
      </c>
    </row>
    <row r="120" spans="1:9" ht="12.75" customHeight="1">
      <c r="A120" s="19" t="s">
        <v>211</v>
      </c>
      <c r="B120" s="20" t="s">
        <v>212</v>
      </c>
      <c r="C120" s="21">
        <v>8307</v>
      </c>
      <c r="D120" s="21">
        <v>1249</v>
      </c>
      <c r="E120" s="21">
        <v>944</v>
      </c>
      <c r="F120" s="25">
        <v>1067</v>
      </c>
      <c r="G120" s="25">
        <v>1917</v>
      </c>
      <c r="H120" s="25">
        <v>288</v>
      </c>
      <c r="I120" s="25">
        <v>1</v>
      </c>
    </row>
    <row r="121" spans="1:9" ht="12.75" customHeight="1">
      <c r="A121" s="19" t="s">
        <v>213</v>
      </c>
      <c r="B121" s="20" t="s">
        <v>214</v>
      </c>
      <c r="C121" s="21">
        <v>14146</v>
      </c>
      <c r="D121" s="21">
        <v>1650</v>
      </c>
      <c r="E121" s="21">
        <v>901</v>
      </c>
      <c r="F121" s="25">
        <v>4085</v>
      </c>
      <c r="G121" s="25">
        <v>3869</v>
      </c>
      <c r="H121" s="25">
        <v>684</v>
      </c>
      <c r="I121" s="25">
        <v>5</v>
      </c>
    </row>
    <row r="122" spans="1:9" ht="12.75" customHeight="1">
      <c r="A122" s="19" t="s">
        <v>215</v>
      </c>
      <c r="B122" s="20" t="s">
        <v>216</v>
      </c>
      <c r="C122" s="21">
        <v>3248</v>
      </c>
      <c r="D122" s="21">
        <v>630</v>
      </c>
      <c r="E122" s="21">
        <v>308</v>
      </c>
      <c r="F122" s="25">
        <v>410</v>
      </c>
      <c r="G122" s="25">
        <v>955</v>
      </c>
      <c r="H122" s="25">
        <v>148</v>
      </c>
      <c r="I122" s="25">
        <v>0</v>
      </c>
    </row>
    <row r="123" spans="1:9" ht="12.75" customHeight="1">
      <c r="A123" s="19" t="s">
        <v>217</v>
      </c>
      <c r="B123" s="20" t="s">
        <v>218</v>
      </c>
      <c r="C123" s="21">
        <v>10271</v>
      </c>
      <c r="D123" s="21">
        <v>2133</v>
      </c>
      <c r="E123" s="21">
        <v>1514</v>
      </c>
      <c r="F123" s="25">
        <v>3745</v>
      </c>
      <c r="G123" s="25">
        <v>2312</v>
      </c>
      <c r="H123" s="25">
        <v>401</v>
      </c>
      <c r="I123" s="25">
        <v>3</v>
      </c>
    </row>
    <row r="124" spans="1:9" ht="12.75" customHeight="1">
      <c r="A124" s="19" t="s">
        <v>219</v>
      </c>
      <c r="B124" s="20" t="s">
        <v>220</v>
      </c>
      <c r="C124" s="21">
        <v>2379</v>
      </c>
      <c r="D124" s="21">
        <v>442</v>
      </c>
      <c r="E124" s="21">
        <v>190</v>
      </c>
      <c r="F124" s="25">
        <v>408</v>
      </c>
      <c r="G124" s="25">
        <v>904</v>
      </c>
      <c r="H124" s="25">
        <v>47</v>
      </c>
      <c r="I124" s="25">
        <v>1</v>
      </c>
    </row>
    <row r="125" spans="1:9" ht="12.75" customHeight="1">
      <c r="A125" s="22"/>
      <c r="B125" s="23" t="s">
        <v>221</v>
      </c>
      <c r="C125" s="24">
        <f aca="true" t="shared" si="17" ref="C125:I125">SUM(C120:C124)</f>
        <v>38351</v>
      </c>
      <c r="D125" s="24">
        <f t="shared" si="17"/>
        <v>6104</v>
      </c>
      <c r="E125" s="24">
        <f t="shared" si="17"/>
        <v>3857</v>
      </c>
      <c r="F125" s="24">
        <f t="shared" si="17"/>
        <v>9715</v>
      </c>
      <c r="G125" s="24">
        <f t="shared" si="17"/>
        <v>9957</v>
      </c>
      <c r="H125" s="24">
        <f t="shared" si="17"/>
        <v>1568</v>
      </c>
      <c r="I125" s="24">
        <f t="shared" si="17"/>
        <v>10</v>
      </c>
    </row>
    <row r="126" spans="1:9" ht="12.75" customHeight="1">
      <c r="A126" s="19" t="s">
        <v>222</v>
      </c>
      <c r="B126" s="20" t="s">
        <v>223</v>
      </c>
      <c r="C126" s="21">
        <v>5265</v>
      </c>
      <c r="D126" s="21">
        <v>326</v>
      </c>
      <c r="E126" s="21">
        <v>108</v>
      </c>
      <c r="F126" s="25">
        <v>3003</v>
      </c>
      <c r="G126" s="25">
        <v>1083</v>
      </c>
      <c r="H126" s="25">
        <v>474</v>
      </c>
      <c r="I126" s="25">
        <v>3</v>
      </c>
    </row>
    <row r="127" spans="1:9" ht="12.75" customHeight="1">
      <c r="A127" s="19" t="s">
        <v>224</v>
      </c>
      <c r="B127" s="20" t="s">
        <v>225</v>
      </c>
      <c r="C127" s="21">
        <v>1821</v>
      </c>
      <c r="D127" s="21">
        <v>223</v>
      </c>
      <c r="E127" s="21">
        <v>57</v>
      </c>
      <c r="F127" s="25">
        <v>1110</v>
      </c>
      <c r="G127" s="25">
        <v>437</v>
      </c>
      <c r="H127" s="25">
        <v>174</v>
      </c>
      <c r="I127" s="25">
        <v>1</v>
      </c>
    </row>
    <row r="128" spans="1:9" ht="12.75" customHeight="1">
      <c r="A128" s="19" t="s">
        <v>226</v>
      </c>
      <c r="B128" s="20" t="s">
        <v>227</v>
      </c>
      <c r="C128" s="21">
        <v>22356</v>
      </c>
      <c r="D128" s="21">
        <v>8245</v>
      </c>
      <c r="E128" s="21">
        <v>1450</v>
      </c>
      <c r="F128" s="25">
        <v>10230</v>
      </c>
      <c r="G128" s="25">
        <v>1445</v>
      </c>
      <c r="H128" s="25">
        <v>884</v>
      </c>
      <c r="I128" s="25">
        <v>3</v>
      </c>
    </row>
    <row r="129" spans="1:9" ht="12.75" customHeight="1">
      <c r="A129" s="19" t="s">
        <v>228</v>
      </c>
      <c r="B129" s="20" t="s">
        <v>229</v>
      </c>
      <c r="C129" s="21">
        <v>16349</v>
      </c>
      <c r="D129" s="21">
        <v>3257</v>
      </c>
      <c r="E129" s="21">
        <v>390</v>
      </c>
      <c r="F129" s="25">
        <v>1465</v>
      </c>
      <c r="G129" s="25">
        <v>301</v>
      </c>
      <c r="H129" s="25">
        <v>106</v>
      </c>
      <c r="I129" s="25">
        <v>1</v>
      </c>
    </row>
    <row r="130" spans="1:9" ht="12.75" customHeight="1">
      <c r="A130" s="19" t="s">
        <v>230</v>
      </c>
      <c r="B130" s="20" t="s">
        <v>231</v>
      </c>
      <c r="C130" s="21">
        <v>8859</v>
      </c>
      <c r="D130" s="21">
        <v>2977</v>
      </c>
      <c r="E130" s="21">
        <v>2281</v>
      </c>
      <c r="F130" s="25">
        <v>2961</v>
      </c>
      <c r="G130" s="25">
        <v>1742</v>
      </c>
      <c r="H130" s="25">
        <v>649</v>
      </c>
      <c r="I130" s="25">
        <v>3</v>
      </c>
    </row>
    <row r="131" spans="1:9" ht="12.75" customHeight="1">
      <c r="A131" s="19" t="s">
        <v>232</v>
      </c>
      <c r="B131" s="20" t="s">
        <v>233</v>
      </c>
      <c r="C131" s="21">
        <v>26598</v>
      </c>
      <c r="D131" s="21">
        <v>10893</v>
      </c>
      <c r="E131" s="21">
        <v>5209</v>
      </c>
      <c r="F131" s="25">
        <v>11696</v>
      </c>
      <c r="G131" s="25">
        <v>1999</v>
      </c>
      <c r="H131" s="25">
        <v>1352</v>
      </c>
      <c r="I131" s="25">
        <v>2</v>
      </c>
    </row>
    <row r="132" spans="1:9" ht="12.75" customHeight="1">
      <c r="A132" s="19" t="s">
        <v>234</v>
      </c>
      <c r="B132" s="20" t="s">
        <v>235</v>
      </c>
      <c r="C132" s="21">
        <v>12382</v>
      </c>
      <c r="D132" s="21">
        <v>2925</v>
      </c>
      <c r="E132" s="21">
        <v>667</v>
      </c>
      <c r="F132" s="25">
        <v>6259</v>
      </c>
      <c r="G132" s="25">
        <v>435</v>
      </c>
      <c r="H132" s="25">
        <v>727</v>
      </c>
      <c r="I132" s="25">
        <v>1</v>
      </c>
    </row>
    <row r="133" spans="1:9" ht="12.75" customHeight="1">
      <c r="A133" s="19" t="s">
        <v>236</v>
      </c>
      <c r="B133" s="20" t="s">
        <v>237</v>
      </c>
      <c r="C133" s="21">
        <v>6708</v>
      </c>
      <c r="D133" s="21">
        <v>2597</v>
      </c>
      <c r="E133" s="21">
        <v>862</v>
      </c>
      <c r="F133" s="25">
        <v>2707</v>
      </c>
      <c r="G133" s="25">
        <v>1219</v>
      </c>
      <c r="H133" s="25">
        <v>799</v>
      </c>
      <c r="I133" s="25">
        <v>1</v>
      </c>
    </row>
    <row r="134" spans="1:9" ht="12.75" customHeight="1">
      <c r="A134" s="19" t="s">
        <v>238</v>
      </c>
      <c r="B134" s="20" t="s">
        <v>239</v>
      </c>
      <c r="C134" s="21">
        <v>8138</v>
      </c>
      <c r="D134" s="21">
        <v>979</v>
      </c>
      <c r="E134" s="21">
        <v>698</v>
      </c>
      <c r="F134" s="25">
        <v>4428</v>
      </c>
      <c r="G134" s="25">
        <v>1300</v>
      </c>
      <c r="H134" s="25">
        <v>403</v>
      </c>
      <c r="I134" s="25">
        <v>1</v>
      </c>
    </row>
    <row r="135" spans="1:9" ht="12.75" customHeight="1">
      <c r="A135" s="26"/>
      <c r="B135" s="23" t="s">
        <v>240</v>
      </c>
      <c r="C135" s="24">
        <f aca="true" t="shared" si="18" ref="C135:I135">SUM(C126:C134)</f>
        <v>108476</v>
      </c>
      <c r="D135" s="24">
        <f t="shared" si="18"/>
        <v>32422</v>
      </c>
      <c r="E135" s="24">
        <f t="shared" si="18"/>
        <v>11722</v>
      </c>
      <c r="F135" s="24">
        <f t="shared" si="18"/>
        <v>43859</v>
      </c>
      <c r="G135" s="24">
        <f t="shared" si="18"/>
        <v>9961</v>
      </c>
      <c r="H135" s="24">
        <f t="shared" si="18"/>
        <v>5568</v>
      </c>
      <c r="I135" s="24">
        <f t="shared" si="18"/>
        <v>16</v>
      </c>
    </row>
    <row r="136" spans="1:9" ht="12.75" customHeight="1">
      <c r="A136" s="19" t="s">
        <v>241</v>
      </c>
      <c r="B136" s="20" t="s">
        <v>242</v>
      </c>
      <c r="C136" s="21">
        <v>31243</v>
      </c>
      <c r="D136" s="21">
        <v>1796</v>
      </c>
      <c r="E136" s="21">
        <v>995</v>
      </c>
      <c r="F136" s="25">
        <v>11869</v>
      </c>
      <c r="G136" s="25">
        <v>3944</v>
      </c>
      <c r="H136" s="25">
        <v>1907</v>
      </c>
      <c r="I136" s="25">
        <v>2</v>
      </c>
    </row>
    <row r="137" spans="1:9" ht="12.75" customHeight="1">
      <c r="A137" s="19" t="s">
        <v>243</v>
      </c>
      <c r="B137" s="20" t="s">
        <v>244</v>
      </c>
      <c r="C137" s="21">
        <v>0</v>
      </c>
      <c r="D137" s="21">
        <v>0</v>
      </c>
      <c r="E137" s="21">
        <v>0</v>
      </c>
      <c r="F137" s="25">
        <v>0</v>
      </c>
      <c r="G137" s="25">
        <v>0</v>
      </c>
      <c r="H137" s="25">
        <v>1</v>
      </c>
      <c r="I137" s="25">
        <v>0</v>
      </c>
    </row>
    <row r="138" spans="1:9" ht="12.75" customHeight="1">
      <c r="A138" s="19" t="s">
        <v>245</v>
      </c>
      <c r="B138" s="20" t="s">
        <v>246</v>
      </c>
      <c r="C138" s="21">
        <v>0</v>
      </c>
      <c r="D138" s="21">
        <v>0</v>
      </c>
      <c r="E138" s="21">
        <v>0</v>
      </c>
      <c r="F138" s="25">
        <v>0</v>
      </c>
      <c r="G138" s="25">
        <v>0</v>
      </c>
      <c r="H138" s="25">
        <v>1</v>
      </c>
      <c r="I138" s="25">
        <v>0</v>
      </c>
    </row>
    <row r="139" spans="1:9" ht="12.75" customHeight="1">
      <c r="A139" s="19" t="s">
        <v>247</v>
      </c>
      <c r="B139" s="20" t="s">
        <v>248</v>
      </c>
      <c r="C139" s="21">
        <v>10928</v>
      </c>
      <c r="D139" s="21">
        <v>357</v>
      </c>
      <c r="E139" s="21">
        <v>132</v>
      </c>
      <c r="F139" s="25">
        <v>1963</v>
      </c>
      <c r="G139" s="25">
        <v>2000</v>
      </c>
      <c r="H139" s="25">
        <v>73</v>
      </c>
      <c r="I139" s="25">
        <v>5</v>
      </c>
    </row>
    <row r="140" spans="1:9" ht="12.75" customHeight="1">
      <c r="A140" s="19" t="s">
        <v>249</v>
      </c>
      <c r="B140" s="20" t="s">
        <v>250</v>
      </c>
      <c r="C140" s="21">
        <v>0</v>
      </c>
      <c r="D140" s="21">
        <v>0</v>
      </c>
      <c r="E140" s="21">
        <v>0</v>
      </c>
      <c r="F140" s="25">
        <v>0</v>
      </c>
      <c r="G140" s="25">
        <v>0</v>
      </c>
      <c r="H140" s="25">
        <v>2</v>
      </c>
      <c r="I140" s="25">
        <v>0</v>
      </c>
    </row>
    <row r="141" spans="1:9" ht="12.75" customHeight="1">
      <c r="A141" s="19" t="s">
        <v>251</v>
      </c>
      <c r="B141" s="20" t="s">
        <v>252</v>
      </c>
      <c r="C141" s="21">
        <v>0</v>
      </c>
      <c r="D141" s="21">
        <v>0</v>
      </c>
      <c r="E141" s="21">
        <v>0</v>
      </c>
      <c r="F141" s="25">
        <v>0</v>
      </c>
      <c r="G141" s="25">
        <v>0</v>
      </c>
      <c r="H141" s="25">
        <v>2</v>
      </c>
      <c r="I141" s="25">
        <v>0</v>
      </c>
    </row>
    <row r="142" spans="1:9" ht="12.75" customHeight="1">
      <c r="A142" s="19" t="s">
        <v>253</v>
      </c>
      <c r="B142" s="20" t="s">
        <v>254</v>
      </c>
      <c r="C142" s="21">
        <v>5321</v>
      </c>
      <c r="D142" s="21">
        <v>621</v>
      </c>
      <c r="E142" s="21">
        <v>192</v>
      </c>
      <c r="F142" s="25">
        <v>1358</v>
      </c>
      <c r="G142" s="25">
        <v>1485</v>
      </c>
      <c r="H142" s="25">
        <v>108</v>
      </c>
      <c r="I142" s="25">
        <v>0</v>
      </c>
    </row>
    <row r="143" spans="1:9" ht="12.75" customHeight="1">
      <c r="A143" s="19" t="s">
        <v>255</v>
      </c>
      <c r="B143" s="20" t="s">
        <v>256</v>
      </c>
      <c r="C143" s="21">
        <v>17819</v>
      </c>
      <c r="D143" s="21">
        <v>1170</v>
      </c>
      <c r="E143" s="21">
        <v>821</v>
      </c>
      <c r="F143" s="25">
        <v>4697</v>
      </c>
      <c r="G143" s="25">
        <v>5462</v>
      </c>
      <c r="H143" s="25">
        <v>481</v>
      </c>
      <c r="I143" s="25">
        <v>3</v>
      </c>
    </row>
    <row r="144" spans="1:9" ht="14.25" customHeight="1">
      <c r="A144" s="19" t="s">
        <v>257</v>
      </c>
      <c r="B144" s="20" t="s">
        <v>258</v>
      </c>
      <c r="C144" s="21">
        <v>12889</v>
      </c>
      <c r="D144" s="21">
        <v>383</v>
      </c>
      <c r="E144" s="21">
        <v>353</v>
      </c>
      <c r="F144" s="25">
        <v>3138</v>
      </c>
      <c r="G144" s="25">
        <v>4377</v>
      </c>
      <c r="H144" s="25">
        <v>29</v>
      </c>
      <c r="I144" s="25">
        <v>1</v>
      </c>
    </row>
    <row r="145" spans="1:9" ht="14.25" customHeight="1">
      <c r="A145" s="26"/>
      <c r="B145" s="23" t="s">
        <v>259</v>
      </c>
      <c r="C145" s="33">
        <f aca="true" t="shared" si="19" ref="C145:I145">SUM(C136:C144)</f>
        <v>78200</v>
      </c>
      <c r="D145" s="33">
        <f t="shared" si="19"/>
        <v>4327</v>
      </c>
      <c r="E145" s="33">
        <f t="shared" si="19"/>
        <v>2493</v>
      </c>
      <c r="F145" s="33">
        <f t="shared" si="19"/>
        <v>23025</v>
      </c>
      <c r="G145" s="33">
        <f t="shared" si="19"/>
        <v>17268</v>
      </c>
      <c r="H145" s="33">
        <f t="shared" si="19"/>
        <v>2604</v>
      </c>
      <c r="I145" s="33">
        <f t="shared" si="19"/>
        <v>11</v>
      </c>
    </row>
    <row r="146" spans="1:9" ht="14.25" customHeight="1">
      <c r="A146" s="19" t="s">
        <v>260</v>
      </c>
      <c r="B146" s="34" t="s">
        <v>261</v>
      </c>
      <c r="C146" s="25">
        <f aca="true" t="shared" si="20" ref="C146:I146">C145+C135+C125+C119+C116+C109+C103+C98+C95+C89+C86+C80+C69+C59+C51+C46+C43+C30+C25+C23</f>
        <v>1511582</v>
      </c>
      <c r="D146" s="25">
        <f t="shared" si="20"/>
        <v>629491</v>
      </c>
      <c r="E146" s="25">
        <f t="shared" si="20"/>
        <v>296893</v>
      </c>
      <c r="F146" s="25">
        <f t="shared" si="20"/>
        <v>140775</v>
      </c>
      <c r="G146" s="25">
        <f t="shared" si="20"/>
        <v>344406</v>
      </c>
      <c r="H146" s="25">
        <f t="shared" si="20"/>
        <v>183675</v>
      </c>
      <c r="I146" s="25">
        <f t="shared" si="20"/>
        <v>496</v>
      </c>
    </row>
  </sheetData>
  <sheetProtection selectLockedCells="1" selectUnlockedCells="1"/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giorgio.piras</cp:lastModifiedBy>
  <dcterms:created xsi:type="dcterms:W3CDTF">2014-06-24T12:57:06Z</dcterms:created>
  <dcterms:modified xsi:type="dcterms:W3CDTF">2022-03-31T07:51:40Z</dcterms:modified>
  <cp:category/>
  <cp:version/>
  <cp:contentType/>
  <cp:contentStatus/>
</cp:coreProperties>
</file>