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<sst xmlns="http://schemas.openxmlformats.org/spreadsheetml/2006/main" count="530" uniqueCount="265">
  <si>
    <t>BOLLETTINO PETROLIFERO</t>
  </si>
  <si>
    <t>VENDITE  PROVINCIALI</t>
  </si>
  <si>
    <t>la materia è espressa in TONNELLATE intere</t>
  </si>
  <si>
    <t>DI GPL e LUBRIFICANTI</t>
  </si>
  <si>
    <t>Report costruito su dati definitivi</t>
  </si>
  <si>
    <t>Periodo: maggio 2021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</si>
  <si>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</si>
  <si>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</si>
  <si>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</si>
  <si>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</si>
  <si>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</si>
  <si>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</si>
  <si>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</si>
  <si>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</si>
  <si>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</si>
  <si>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</si>
  <si>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</si>
  <si>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</si>
  <si>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</si>
  <si>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</si>
  <si>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</si>
  <si>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</si>
  <si>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</si>
  <si>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</si>
  <si>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</si>
  <si>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</si>
  <si>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</si>
  <si>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</si>
  <si>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</si>
  <si>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</si>
  <si>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</si>
  <si>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</si>
  <si>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</si>
  <si>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</si>
  <si>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</si>
  <si>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</si>
  <si>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</si>
  <si>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</si>
  <si>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</si>
  <si>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</si>
  <si>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</si>
  <si>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</si>
  <si>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</si>
  <si>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</si>
  <si>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</si>
  <si>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</si>
  <si>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</si>
  <si>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</si>
  <si>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</si>
  <si>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</si>
  <si>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</si>
  <si>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</si>
  <si>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</si>
  <si>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</si>
  <si>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</si>
  <si>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</si>
  <si>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</si>
  <si>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</si>
  <si>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</si>
  <si>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</si>
  <si>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</si>
  <si>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</si>
  <si>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</si>
  <si>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</si>
  <si>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</si>
  <si>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</si>
  <si>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</si>
  <si>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</si>
  <si>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</si>
  <si>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</si>
  <si>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</si>
  <si>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</si>
  <si>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</si>
  <si>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</si>
  <si>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</si>
  <si>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</si>
  <si>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</si>
  <si>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</si>
  <si>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</si>
  <si>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</si>
  <si>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</si>
  <si>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</si>
  <si>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</si>
  <si>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</si>
  <si>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</si>
  <si>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</si>
  <si>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</si>
  <si>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</si>
  <si>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</si>
  <si>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</si>
  <si>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</si>
  <si>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</si>
  <si>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</si>
  <si>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</si>
  <si>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</si>
  <si>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</si>
  <si>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</si>
  <si>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</si>
  <si>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</si>
  <si>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</si>
  <si>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</si>
  <si>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</si>
  <si>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</si>
  <si>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</si>
  <si>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</si>
  <si>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</si>
  <si>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</si>
  <si>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</si>
  <si>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</si>
  <si>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</si>
  <si>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</si>
  <si>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</si>
  <si>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</si>
  <si>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</si>
  <si>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</si>
  <si>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</si>
  <si>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</si>
  <si>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</si>
  <si>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</si>
  <si>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</si>
  <si>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</si>
  <si>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</si>
  <si>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</si>
  <si>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</si>
  <si>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</si>
  <si>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</si>
  <si>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</si>
  <si>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</si>
  <si>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</si>
  <si>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</si>
  <si>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</si>
  <si>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</si>
  <si>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</si>
  <si>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</si>
  <si>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</si>
  <si>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</si>
  <si>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</si>
  <si>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</si>
  <si>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</si>
  <si>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</si>
  <si>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</si>
  <si>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</si>
  <si>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</si>
  <si>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</si>
  <si>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</si>
  <si>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</si>
  <si>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</si>
  <si>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</si>
  <si>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</si>
  <si>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</si>
  <si>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</si>
  <si>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</si>
  <si>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</si>
  <si>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</si>
  <si>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</si>
  <si>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</si>
  <si>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</si>
  <si>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</si>
  <si>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</si>
  <si>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</si>
  <si>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</si>
  <si>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</si>
  <si>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</si>
  <si>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</si>
  <si>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</si>
  <si>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</si>
  <si>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</si>
  <si>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</si>
  <si>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</si>
  <si>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</si>
  <si>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</si>
  <si>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</si>
  <si>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</si>
  <si>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</si>
  <si>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</si>
  <si>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</si>
  <si>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</si>
  <si>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</si>
  <si>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</si>
  <si>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</si>
  <si>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</si>
  <si>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</si>
  <si>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</si>
  <si>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</si>
  <si>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</si>
  <si>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</si>
  <si>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</si>
  <si>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</si>
  <si>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</si>
  <si>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</si>
  <si>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</si>
  <si>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</si>
  <si>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</si>
  <si>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</si>
  <si>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</si>
  <si>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</si>
  <si>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</si>
  <si>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</si>
  <si>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</si>
  <si>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</si>
  <si>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</si>
  <si>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</si>
  <si>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</si>
  <si>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</si>
  <si>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</si>
  <si>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</si>
  <si>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</si>
  <si>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</si>
  <si>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</si>
  <si>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</si>
  <si>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</si>
  <si>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</si>
  <si>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</si>
  <si>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</si>
  <si>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</si>
  <si>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</si>
  <si>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</si>
  <si>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</si>
  <si>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</si>
  <si>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</si>
  <si>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</si>
  <si>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</si>
  <si>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</si>
  <si>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</si>
  <si>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</si>
  <si>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</si>
  <si>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</si>
  <si>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</si>
  <si>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</si>
  <si>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</si>
  <si>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</si>
  <si>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</si>
  <si>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</si>
  <si>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</si>
  <si>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</si>
  <si>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</si>
  <si>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</si>
  <si>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</si>
  <si>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</si>
  <si>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</si>
  <si>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</si>
  <si>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</si>
  <si>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</si>
  <si>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</si>
  <si>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</si>
  <si>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</si>
  <si>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</si>
  <si>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</si>
  <si>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</si>
  <si>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</si>
  <si>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</si>
  <si>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</si>
  <si>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</si>
  <si>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</si>
  <si>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</si>
  <si>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</si>
  <si>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</si>
  <si>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</si>
  <si>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</si>
  <si>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</si>
  <si>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</si>
  <si>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</si>
  <si>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gennaio-maggio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</si>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</sst>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4.83203125" style="1" customWidth="1"/>
    <col min="10" max="19" width="8.83203125" style="0" customWidth="1"/>
  </cols>
  <sheetData>
    <row r="1" spans="1:9" ht="15.75" customHeight="1">
      <c r="A1" s="35" t="s">
        <v>263</v>
      </c>
      <c r="B1" s="35"/>
      <c r="C1" s="35"/>
      <c r="D1" s="36" t="s">
        <v>0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1</v>
      </c>
      <c r="E3" s="35"/>
      <c r="F3" s="35"/>
      <c r="G3" s="35"/>
      <c r="H3" s="35"/>
      <c r="I3" s="6"/>
    </row>
    <row r="4" spans="1:9" ht="12.75" customHeight="1">
      <c r="A4" s="38" t="s">
        <v>2</v>
      </c>
      <c r="B4" s="38"/>
      <c r="C4" s="38"/>
      <c r="D4" s="37" t="s">
        <v>3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4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6</v>
      </c>
      <c r="B11" s="40"/>
      <c r="C11" s="41" t="s">
        <v>7</v>
      </c>
      <c r="D11" s="41"/>
      <c r="E11" s="42" t="s">
        <v>8</v>
      </c>
      <c r="F11" s="43" t="s">
        <v>9</v>
      </c>
      <c r="G11" s="43"/>
      <c r="H11" s="44" t="s">
        <v>10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11</v>
      </c>
      <c r="B12" s="46" t="s">
        <v>12</v>
      </c>
      <c r="C12" s="47" t="s">
        <v>13</v>
      </c>
      <c r="D12" s="46" t="s">
        <v>14</v>
      </c>
      <c r="E12" s="42"/>
      <c r="F12" s="47" t="s">
        <v>15</v>
      </c>
      <c r="G12" s="46" t="s">
        <v>16</v>
      </c>
      <c r="H12" s="47" t="s">
        <v>13</v>
      </c>
      <c r="I12" s="46" t="s">
        <v>17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18</v>
      </c>
      <c r="B15" s="17" t="s">
        <v>19</v>
      </c>
      <c r="C15" s="18">
        <v>1436</v>
      </c>
      <c r="D15" s="18">
        <v>1018</v>
      </c>
      <c r="E15" s="18">
        <v>642</v>
      </c>
      <c r="F15" s="18">
        <v>44</v>
      </c>
      <c r="G15" s="18">
        <v>191</v>
      </c>
      <c r="H15" s="18">
        <v>478</v>
      </c>
      <c r="I15" s="18">
        <v>1</v>
      </c>
    </row>
    <row r="16" spans="1:9" ht="12.75" customHeight="1">
      <c r="A16" s="19" t="s">
        <v>20</v>
      </c>
      <c r="B16" s="20" t="s">
        <v>21</v>
      </c>
      <c r="C16" s="21">
        <v>497</v>
      </c>
      <c r="D16" s="21">
        <v>242</v>
      </c>
      <c r="E16" s="21">
        <v>242</v>
      </c>
      <c r="F16" s="21">
        <v>35</v>
      </c>
      <c r="G16" s="21">
        <v>179</v>
      </c>
      <c r="H16" s="21">
        <v>45</v>
      </c>
      <c r="I16" s="21">
        <v>0</v>
      </c>
    </row>
    <row r="17" spans="1:9" ht="12.75" customHeight="1">
      <c r="A17" s="19" t="s">
        <v>22</v>
      </c>
      <c r="B17" s="20" t="s">
        <v>23</v>
      </c>
      <c r="C17" s="21">
        <v>207</v>
      </c>
      <c r="D17" s="21">
        <v>80</v>
      </c>
      <c r="E17" s="21">
        <v>80</v>
      </c>
      <c r="F17" s="21">
        <v>35</v>
      </c>
      <c r="G17" s="21">
        <v>74</v>
      </c>
      <c r="H17" s="21">
        <v>42</v>
      </c>
      <c r="I17" s="21">
        <v>0</v>
      </c>
    </row>
    <row r="18" spans="1:9" ht="12.75" customHeight="1">
      <c r="A18" s="19" t="s">
        <v>24</v>
      </c>
      <c r="B18" s="20" t="s">
        <v>25</v>
      </c>
      <c r="C18" s="21">
        <v>2338</v>
      </c>
      <c r="D18" s="21">
        <v>747</v>
      </c>
      <c r="E18" s="21">
        <v>345</v>
      </c>
      <c r="F18" s="21">
        <v>204</v>
      </c>
      <c r="G18" s="21">
        <v>974</v>
      </c>
      <c r="H18" s="21">
        <v>766</v>
      </c>
      <c r="I18" s="21">
        <v>1</v>
      </c>
    </row>
    <row r="19" spans="1:9" ht="12.75" customHeight="1">
      <c r="A19" s="19" t="s">
        <v>26</v>
      </c>
      <c r="B19" s="20" t="s">
        <v>27</v>
      </c>
      <c r="C19" s="21">
        <v>1568</v>
      </c>
      <c r="D19" s="21">
        <v>669</v>
      </c>
      <c r="E19" s="21">
        <v>598</v>
      </c>
      <c r="F19" s="21">
        <v>13</v>
      </c>
      <c r="G19" s="21">
        <v>155</v>
      </c>
      <c r="H19" s="21">
        <v>109</v>
      </c>
      <c r="I19" s="21">
        <v>0</v>
      </c>
    </row>
    <row r="20" spans="1:9" ht="12.75" customHeight="1">
      <c r="A20" s="19" t="s">
        <v>28</v>
      </c>
      <c r="B20" s="20" t="s">
        <v>29</v>
      </c>
      <c r="C20" s="21">
        <v>6944</v>
      </c>
      <c r="D20" s="21">
        <v>4214</v>
      </c>
      <c r="E20" s="21">
        <v>3246</v>
      </c>
      <c r="F20" s="21">
        <v>262</v>
      </c>
      <c r="G20" s="21">
        <v>1686</v>
      </c>
      <c r="H20" s="21">
        <v>1893</v>
      </c>
      <c r="I20" s="21">
        <v>4</v>
      </c>
    </row>
    <row r="21" spans="1:9" ht="12.75" customHeight="1">
      <c r="A21" s="19" t="s">
        <v>30</v>
      </c>
      <c r="B21" s="20" t="s">
        <v>31</v>
      </c>
      <c r="C21" s="21">
        <v>205</v>
      </c>
      <c r="D21" s="21">
        <v>100</v>
      </c>
      <c r="E21" s="21">
        <v>100</v>
      </c>
      <c r="F21" s="21">
        <v>12</v>
      </c>
      <c r="G21" s="21">
        <v>75</v>
      </c>
      <c r="H21" s="21">
        <v>26</v>
      </c>
      <c r="I21" s="21">
        <v>1</v>
      </c>
    </row>
    <row r="22" spans="1:9" ht="12.75" customHeight="1">
      <c r="A22" s="19" t="s">
        <v>32</v>
      </c>
      <c r="B22" s="20" t="s">
        <v>33</v>
      </c>
      <c r="C22" s="21">
        <v>408</v>
      </c>
      <c r="D22" s="21">
        <v>310</v>
      </c>
      <c r="E22" s="21">
        <v>310</v>
      </c>
      <c r="F22" s="21">
        <v>19</v>
      </c>
      <c r="G22" s="21">
        <v>68</v>
      </c>
      <c r="H22" s="21">
        <v>121</v>
      </c>
      <c r="I22" s="21">
        <v>0</v>
      </c>
    </row>
    <row r="23" spans="1:9" ht="12.75" customHeight="1">
      <c r="A23" s="22"/>
      <c r="B23" s="23" t="s">
        <v>34</v>
      </c>
      <c r="C23" s="24">
        <f aca="true" t="shared" si="0" ref="C23:I23">SUM(C15:C22)</f>
        <v>13603</v>
      </c>
      <c r="D23" s="24">
        <f t="shared" si="0"/>
        <v>7380</v>
      </c>
      <c r="E23" s="24">
        <f t="shared" si="0"/>
        <v>5563</v>
      </c>
      <c r="F23" s="24">
        <f t="shared" si="0"/>
        <v>624</v>
      </c>
      <c r="G23" s="24">
        <f t="shared" si="0"/>
        <v>3402</v>
      </c>
      <c r="H23" s="24">
        <f t="shared" si="0"/>
        <v>3480</v>
      </c>
      <c r="I23" s="24">
        <f t="shared" si="0"/>
        <v>7</v>
      </c>
    </row>
    <row r="24" spans="1:9" ht="14.25" customHeight="1">
      <c r="A24" s="19" t="s">
        <v>35</v>
      </c>
      <c r="B24" s="20" t="s">
        <v>36</v>
      </c>
      <c r="C24" s="25">
        <v>605</v>
      </c>
      <c r="D24" s="25">
        <v>29</v>
      </c>
      <c r="E24" s="25">
        <v>29</v>
      </c>
      <c r="F24" s="25">
        <v>38</v>
      </c>
      <c r="G24" s="25">
        <v>77</v>
      </c>
      <c r="H24" s="25">
        <v>39</v>
      </c>
      <c r="I24" s="25">
        <v>1</v>
      </c>
    </row>
    <row r="25" spans="1:9" ht="14.25" customHeight="1">
      <c r="A25" s="26"/>
      <c r="B25" s="23" t="s">
        <v>37</v>
      </c>
      <c r="C25" s="24">
        <f aca="true" t="shared" si="1" ref="C25:I25">SUM(C24)</f>
        <v>605</v>
      </c>
      <c r="D25" s="24">
        <f t="shared" si="1"/>
        <v>29</v>
      </c>
      <c r="E25" s="24">
        <f t="shared" si="1"/>
        <v>29</v>
      </c>
      <c r="F25" s="24">
        <f t="shared" si="1"/>
        <v>38</v>
      </c>
      <c r="G25" s="24">
        <f t="shared" si="1"/>
        <v>77</v>
      </c>
      <c r="H25" s="24">
        <f t="shared" si="1"/>
        <v>39</v>
      </c>
      <c r="I25" s="24">
        <f t="shared" si="1"/>
        <v>1</v>
      </c>
    </row>
    <row r="26" spans="1:9" ht="12.75" customHeight="1">
      <c r="A26" s="19" t="s">
        <v>38</v>
      </c>
      <c r="B26" s="20" t="s">
        <v>39</v>
      </c>
      <c r="C26" s="25">
        <v>2073</v>
      </c>
      <c r="D26" s="25">
        <v>1158</v>
      </c>
      <c r="E26" s="25">
        <v>251</v>
      </c>
      <c r="F26" s="25">
        <v>113</v>
      </c>
      <c r="G26" s="25">
        <v>144</v>
      </c>
      <c r="H26" s="25">
        <v>254</v>
      </c>
      <c r="I26" s="25">
        <v>2</v>
      </c>
    </row>
    <row r="27" spans="1:9" ht="12.75" customHeight="1">
      <c r="A27" s="19" t="s">
        <v>40</v>
      </c>
      <c r="B27" s="20" t="s">
        <v>41</v>
      </c>
      <c r="C27" s="25">
        <v>795</v>
      </c>
      <c r="D27" s="25">
        <v>26</v>
      </c>
      <c r="E27" s="25">
        <v>26</v>
      </c>
      <c r="F27" s="25">
        <v>98</v>
      </c>
      <c r="G27" s="25">
        <v>506</v>
      </c>
      <c r="H27" s="25">
        <v>23</v>
      </c>
      <c r="I27" s="25">
        <v>1</v>
      </c>
    </row>
    <row r="28" spans="1:9" ht="12.75" customHeight="1">
      <c r="A28" s="19" t="s">
        <v>42</v>
      </c>
      <c r="B28" s="20" t="s">
        <v>43</v>
      </c>
      <c r="C28" s="25">
        <v>266</v>
      </c>
      <c r="D28" s="25">
        <v>232</v>
      </c>
      <c r="E28" s="25">
        <v>232</v>
      </c>
      <c r="F28" s="25">
        <v>8</v>
      </c>
      <c r="G28" s="25">
        <v>16</v>
      </c>
      <c r="H28" s="25">
        <v>66</v>
      </c>
      <c r="I28" s="25">
        <v>1</v>
      </c>
    </row>
    <row r="29" spans="1:9" ht="12.75" customHeight="1">
      <c r="A29" s="19" t="s">
        <v>44</v>
      </c>
      <c r="B29" s="20" t="s">
        <v>45</v>
      </c>
      <c r="C29" s="25">
        <v>496</v>
      </c>
      <c r="D29" s="25">
        <v>113</v>
      </c>
      <c r="E29" s="25">
        <v>41</v>
      </c>
      <c r="F29" s="25">
        <v>33</v>
      </c>
      <c r="G29" s="25">
        <v>282</v>
      </c>
      <c r="H29" s="25">
        <v>199</v>
      </c>
      <c r="I29" s="25">
        <v>0</v>
      </c>
    </row>
    <row r="30" spans="1:9" ht="12.75" customHeight="1">
      <c r="A30" s="22"/>
      <c r="B30" s="23" t="s">
        <v>46</v>
      </c>
      <c r="C30" s="24">
        <f aca="true" t="shared" si="2" ref="C30:I30">SUM(C26:C29)</f>
        <v>3630</v>
      </c>
      <c r="D30" s="24">
        <f t="shared" si="2"/>
        <v>1529</v>
      </c>
      <c r="E30" s="24">
        <f t="shared" si="2"/>
        <v>550</v>
      </c>
      <c r="F30" s="24">
        <f t="shared" si="2"/>
        <v>252</v>
      </c>
      <c r="G30" s="24">
        <f t="shared" si="2"/>
        <v>948</v>
      </c>
      <c r="H30" s="24">
        <f t="shared" si="2"/>
        <v>542</v>
      </c>
      <c r="I30" s="24">
        <f t="shared" si="2"/>
        <v>4</v>
      </c>
    </row>
    <row r="31" spans="1:9" ht="12.75" customHeight="1">
      <c r="A31" s="19" t="s">
        <v>47</v>
      </c>
      <c r="B31" s="20" t="s">
        <v>48</v>
      </c>
      <c r="C31" s="25">
        <v>1869</v>
      </c>
      <c r="D31" s="25">
        <v>707</v>
      </c>
      <c r="E31" s="25">
        <v>665</v>
      </c>
      <c r="F31" s="25">
        <v>97</v>
      </c>
      <c r="G31" s="25">
        <v>434</v>
      </c>
      <c r="H31" s="25">
        <v>734</v>
      </c>
      <c r="I31" s="25">
        <v>2</v>
      </c>
    </row>
    <row r="32" spans="1:9" ht="12.75" customHeight="1">
      <c r="A32" s="19" t="s">
        <v>49</v>
      </c>
      <c r="B32" s="20" t="s">
        <v>50</v>
      </c>
      <c r="C32" s="25">
        <v>4386</v>
      </c>
      <c r="D32" s="25">
        <v>2880</v>
      </c>
      <c r="E32" s="25">
        <v>2666</v>
      </c>
      <c r="F32" s="25">
        <v>103</v>
      </c>
      <c r="G32" s="25">
        <v>654</v>
      </c>
      <c r="H32" s="25">
        <v>1587</v>
      </c>
      <c r="I32" s="25">
        <v>2</v>
      </c>
    </row>
    <row r="33" spans="1:9" ht="12.75" customHeight="1">
      <c r="A33" s="19" t="s">
        <v>51</v>
      </c>
      <c r="B33" s="20" t="s">
        <v>52</v>
      </c>
      <c r="C33" s="25">
        <v>427</v>
      </c>
      <c r="D33" s="25">
        <v>164</v>
      </c>
      <c r="E33" s="25">
        <v>164</v>
      </c>
      <c r="F33" s="25">
        <v>41</v>
      </c>
      <c r="G33" s="25">
        <v>65</v>
      </c>
      <c r="H33" s="25">
        <v>423</v>
      </c>
      <c r="I33" s="25">
        <v>1</v>
      </c>
    </row>
    <row r="34" spans="1:9" ht="12.75" customHeight="1">
      <c r="A34" s="19" t="s">
        <v>53</v>
      </c>
      <c r="B34" s="20" t="s">
        <v>54</v>
      </c>
      <c r="C34" s="25">
        <v>1979</v>
      </c>
      <c r="D34" s="25">
        <v>1181</v>
      </c>
      <c r="E34" s="25">
        <v>270</v>
      </c>
      <c r="F34" s="25">
        <v>22</v>
      </c>
      <c r="G34" s="25">
        <v>173</v>
      </c>
      <c r="H34" s="25">
        <v>450</v>
      </c>
      <c r="I34" s="25">
        <v>0</v>
      </c>
    </row>
    <row r="35" spans="1:9" ht="12.75" customHeight="1">
      <c r="A35" s="19" t="s">
        <v>55</v>
      </c>
      <c r="B35" s="20" t="s">
        <v>56</v>
      </c>
      <c r="C35" s="25">
        <v>433</v>
      </c>
      <c r="D35" s="25">
        <v>223</v>
      </c>
      <c r="E35" s="25">
        <v>223</v>
      </c>
      <c r="F35" s="25">
        <v>23</v>
      </c>
      <c r="G35" s="25">
        <v>24</v>
      </c>
      <c r="H35" s="25">
        <v>185</v>
      </c>
      <c r="I35" s="25">
        <v>1</v>
      </c>
    </row>
    <row r="36" spans="1:9" ht="12.75" customHeight="1">
      <c r="A36" s="19" t="s">
        <v>57</v>
      </c>
      <c r="B36" s="20" t="s">
        <v>58</v>
      </c>
      <c r="C36" s="25">
        <v>373</v>
      </c>
      <c r="D36" s="25">
        <v>215</v>
      </c>
      <c r="E36" s="25">
        <v>208</v>
      </c>
      <c r="F36" s="25">
        <v>23</v>
      </c>
      <c r="G36" s="25">
        <v>89</v>
      </c>
      <c r="H36" s="25">
        <v>278</v>
      </c>
      <c r="I36" s="25">
        <v>0</v>
      </c>
    </row>
    <row r="37" spans="1:9" ht="12.75" customHeight="1">
      <c r="A37" s="19" t="s">
        <v>59</v>
      </c>
      <c r="B37" s="20" t="s">
        <v>60</v>
      </c>
      <c r="C37" s="25">
        <v>910</v>
      </c>
      <c r="D37" s="25">
        <v>580</v>
      </c>
      <c r="E37" s="25">
        <v>580</v>
      </c>
      <c r="F37" s="25">
        <v>35</v>
      </c>
      <c r="G37" s="25">
        <v>174</v>
      </c>
      <c r="H37" s="25">
        <v>584</v>
      </c>
      <c r="I37" s="25">
        <v>0</v>
      </c>
    </row>
    <row r="38" spans="1:9" ht="12.75" customHeight="1">
      <c r="A38" s="19" t="s">
        <v>61</v>
      </c>
      <c r="B38" s="20" t="s">
        <v>62</v>
      </c>
      <c r="C38" s="25">
        <v>4691</v>
      </c>
      <c r="D38" s="25">
        <v>3280</v>
      </c>
      <c r="E38" s="25">
        <v>2494</v>
      </c>
      <c r="F38" s="25">
        <v>68</v>
      </c>
      <c r="G38" s="25">
        <v>251</v>
      </c>
      <c r="H38" s="25">
        <v>2598</v>
      </c>
      <c r="I38" s="25">
        <v>5</v>
      </c>
    </row>
    <row r="39" spans="1:9" ht="12.75" customHeight="1">
      <c r="A39" s="19" t="s">
        <v>63</v>
      </c>
      <c r="B39" s="20" t="s">
        <v>64</v>
      </c>
      <c r="C39" s="25">
        <v>947</v>
      </c>
      <c r="D39" s="25">
        <v>829</v>
      </c>
      <c r="E39" s="25">
        <v>772</v>
      </c>
      <c r="F39" s="25">
        <v>30</v>
      </c>
      <c r="G39" s="25">
        <v>51</v>
      </c>
      <c r="H39" s="25">
        <v>461</v>
      </c>
      <c r="I39" s="25">
        <v>1</v>
      </c>
    </row>
    <row r="40" spans="1:9" ht="12.75" customHeight="1">
      <c r="A40" s="19" t="s">
        <v>65</v>
      </c>
      <c r="B40" s="20" t="s">
        <v>66</v>
      </c>
      <c r="C40" s="25">
        <v>1015</v>
      </c>
      <c r="D40" s="25">
        <v>630</v>
      </c>
      <c r="E40" s="25">
        <v>497</v>
      </c>
      <c r="F40" s="25">
        <v>13</v>
      </c>
      <c r="G40" s="25">
        <v>257</v>
      </c>
      <c r="H40" s="25">
        <v>246</v>
      </c>
      <c r="I40" s="25">
        <v>1</v>
      </c>
    </row>
    <row r="41" spans="1:9" ht="12.75" customHeight="1">
      <c r="A41" s="19" t="s">
        <v>67</v>
      </c>
      <c r="B41" s="20" t="s">
        <v>68</v>
      </c>
      <c r="C41" s="25">
        <v>733</v>
      </c>
      <c r="D41" s="25">
        <v>65</v>
      </c>
      <c r="E41" s="25">
        <v>65</v>
      </c>
      <c r="F41" s="25">
        <v>80</v>
      </c>
      <c r="G41" s="25">
        <v>68</v>
      </c>
      <c r="H41" s="25">
        <v>98</v>
      </c>
      <c r="I41" s="25">
        <v>0</v>
      </c>
    </row>
    <row r="42" spans="1:9" ht="12.75" customHeight="1">
      <c r="A42" s="19" t="s">
        <v>69</v>
      </c>
      <c r="B42" s="20" t="s">
        <v>70</v>
      </c>
      <c r="C42" s="25">
        <v>517</v>
      </c>
      <c r="D42" s="25">
        <v>371</v>
      </c>
      <c r="E42" s="25">
        <v>357</v>
      </c>
      <c r="F42" s="25">
        <v>45</v>
      </c>
      <c r="G42" s="25">
        <v>50</v>
      </c>
      <c r="H42" s="25">
        <v>244</v>
      </c>
      <c r="I42" s="25">
        <v>1</v>
      </c>
    </row>
    <row r="43" spans="1:9" ht="12.75" customHeight="1">
      <c r="A43" s="22"/>
      <c r="B43" s="23" t="s">
        <v>71</v>
      </c>
      <c r="C43" s="24">
        <f aca="true" t="shared" si="3" ref="C43:I43">SUM(C31:C42)</f>
        <v>18280</v>
      </c>
      <c r="D43" s="24">
        <f t="shared" si="3"/>
        <v>11125</v>
      </c>
      <c r="E43" s="24">
        <f t="shared" si="3"/>
        <v>8961</v>
      </c>
      <c r="F43" s="24">
        <f t="shared" si="3"/>
        <v>580</v>
      </c>
      <c r="G43" s="24">
        <f t="shared" si="3"/>
        <v>2290</v>
      </c>
      <c r="H43" s="24">
        <f t="shared" si="3"/>
        <v>7888</v>
      </c>
      <c r="I43" s="24">
        <f t="shared" si="3"/>
        <v>14</v>
      </c>
    </row>
    <row r="44" spans="1:9" ht="12.75" customHeight="1">
      <c r="A44" s="19" t="s">
        <v>72</v>
      </c>
      <c r="B44" s="20" t="s">
        <v>73</v>
      </c>
      <c r="C44" s="25">
        <v>742</v>
      </c>
      <c r="D44" s="25">
        <v>169</v>
      </c>
      <c r="E44" s="25">
        <v>126</v>
      </c>
      <c r="F44" s="25">
        <v>147</v>
      </c>
      <c r="G44" s="25">
        <v>286</v>
      </c>
      <c r="H44" s="25">
        <v>191</v>
      </c>
      <c r="I44" s="25">
        <v>1</v>
      </c>
    </row>
    <row r="45" spans="1:9" ht="12.75" customHeight="1">
      <c r="A45" s="19" t="s">
        <v>74</v>
      </c>
      <c r="B45" s="20" t="s">
        <v>75</v>
      </c>
      <c r="C45" s="25">
        <v>1171</v>
      </c>
      <c r="D45" s="25">
        <v>362</v>
      </c>
      <c r="E45" s="25">
        <v>359</v>
      </c>
      <c r="F45" s="25">
        <v>154</v>
      </c>
      <c r="G45" s="25">
        <v>501</v>
      </c>
      <c r="H45" s="25">
        <v>374</v>
      </c>
      <c r="I45" s="25">
        <v>1</v>
      </c>
    </row>
    <row r="46" spans="1:9" ht="12.75" customHeight="1">
      <c r="A46" s="22"/>
      <c r="B46" s="23" t="s">
        <v>76</v>
      </c>
      <c r="C46" s="24">
        <f aca="true" t="shared" si="4" ref="C46:I46">SUM(C44:C45)</f>
        <v>1913</v>
      </c>
      <c r="D46" s="24">
        <f t="shared" si="4"/>
        <v>531</v>
      </c>
      <c r="E46" s="24">
        <f t="shared" si="4"/>
        <v>485</v>
      </c>
      <c r="F46" s="24">
        <f t="shared" si="4"/>
        <v>301</v>
      </c>
      <c r="G46" s="24">
        <f t="shared" si="4"/>
        <v>787</v>
      </c>
      <c r="H46" s="24">
        <f t="shared" si="4"/>
        <v>565</v>
      </c>
      <c r="I46" s="24">
        <f t="shared" si="4"/>
        <v>2</v>
      </c>
    </row>
    <row r="47" spans="1:9" ht="12.75" customHeight="1">
      <c r="A47" s="27" t="s">
        <v>77</v>
      </c>
      <c r="B47" s="20" t="s">
        <v>78</v>
      </c>
      <c r="C47" s="28">
        <v>55</v>
      </c>
      <c r="D47" s="28">
        <v>25</v>
      </c>
      <c r="E47" s="28">
        <v>16</v>
      </c>
      <c r="F47" s="25">
        <v>14</v>
      </c>
      <c r="G47" s="25">
        <v>11</v>
      </c>
      <c r="H47" s="25">
        <v>75</v>
      </c>
      <c r="I47" s="25">
        <v>0</v>
      </c>
    </row>
    <row r="48" spans="1:9" ht="12.75" customHeight="1">
      <c r="A48" s="27" t="s">
        <v>79</v>
      </c>
      <c r="B48" s="20" t="s">
        <v>80</v>
      </c>
      <c r="C48" s="28">
        <v>607</v>
      </c>
      <c r="D48" s="28">
        <v>197</v>
      </c>
      <c r="E48" s="28">
        <v>132</v>
      </c>
      <c r="F48" s="25">
        <v>57</v>
      </c>
      <c r="G48" s="25">
        <v>318</v>
      </c>
      <c r="H48" s="25">
        <v>185</v>
      </c>
      <c r="I48" s="25">
        <v>0</v>
      </c>
    </row>
    <row r="49" spans="1:9" ht="12.75" customHeight="1">
      <c r="A49" s="27" t="s">
        <v>81</v>
      </c>
      <c r="B49" s="20" t="s">
        <v>82</v>
      </c>
      <c r="C49" s="28">
        <v>119</v>
      </c>
      <c r="D49" s="28">
        <v>37</v>
      </c>
      <c r="E49" s="28">
        <v>37</v>
      </c>
      <c r="F49" s="25">
        <v>23</v>
      </c>
      <c r="G49" s="25">
        <v>26</v>
      </c>
      <c r="H49" s="25">
        <v>22</v>
      </c>
      <c r="I49" s="25">
        <v>0</v>
      </c>
    </row>
    <row r="50" spans="1:9" ht="12.75" customHeight="1">
      <c r="A50" s="27" t="s">
        <v>83</v>
      </c>
      <c r="B50" s="20" t="s">
        <v>84</v>
      </c>
      <c r="C50" s="28">
        <v>2604</v>
      </c>
      <c r="D50" s="28">
        <v>269</v>
      </c>
      <c r="E50" s="28">
        <v>72</v>
      </c>
      <c r="F50" s="25">
        <v>258</v>
      </c>
      <c r="G50" s="25">
        <v>1901</v>
      </c>
      <c r="H50" s="25">
        <v>338</v>
      </c>
      <c r="I50" s="25">
        <v>2</v>
      </c>
    </row>
    <row r="51" spans="1:9" ht="12.75" customHeight="1">
      <c r="A51" s="29"/>
      <c r="B51" s="23" t="s">
        <v>85</v>
      </c>
      <c r="C51" s="24">
        <f aca="true" t="shared" si="5" ref="C51:I51">SUM(C47:C50)</f>
        <v>3385</v>
      </c>
      <c r="D51" s="24">
        <f t="shared" si="5"/>
        <v>528</v>
      </c>
      <c r="E51" s="24">
        <f t="shared" si="5"/>
        <v>257</v>
      </c>
      <c r="F51" s="24">
        <f t="shared" si="5"/>
        <v>352</v>
      </c>
      <c r="G51" s="24">
        <f t="shared" si="5"/>
        <v>2256</v>
      </c>
      <c r="H51" s="24">
        <f t="shared" si="5"/>
        <v>620</v>
      </c>
      <c r="I51" s="24">
        <f t="shared" si="5"/>
        <v>2</v>
      </c>
    </row>
    <row r="52" spans="1:9" ht="12.75" customHeight="1">
      <c r="A52" s="27" t="s">
        <v>86</v>
      </c>
      <c r="B52" s="20" t="s">
        <v>87</v>
      </c>
      <c r="C52" s="28">
        <v>810</v>
      </c>
      <c r="D52" s="28">
        <v>107</v>
      </c>
      <c r="E52" s="28">
        <v>75</v>
      </c>
      <c r="F52" s="25">
        <v>96</v>
      </c>
      <c r="G52" s="25">
        <v>411</v>
      </c>
      <c r="H52" s="25">
        <v>33</v>
      </c>
      <c r="I52" s="25">
        <v>0</v>
      </c>
    </row>
    <row r="53" spans="1:9" ht="12.75" customHeight="1">
      <c r="A53" s="27" t="s">
        <v>88</v>
      </c>
      <c r="B53" s="20" t="s">
        <v>89</v>
      </c>
      <c r="C53" s="28">
        <v>4131</v>
      </c>
      <c r="D53" s="28">
        <v>2756</v>
      </c>
      <c r="E53" s="28">
        <v>1437</v>
      </c>
      <c r="F53" s="25">
        <v>99</v>
      </c>
      <c r="G53" s="25">
        <v>745</v>
      </c>
      <c r="H53" s="25">
        <v>475</v>
      </c>
      <c r="I53" s="25">
        <v>1</v>
      </c>
    </row>
    <row r="54" spans="1:9" ht="12.75" customHeight="1">
      <c r="A54" s="27" t="s">
        <v>90</v>
      </c>
      <c r="B54" s="20" t="s">
        <v>91</v>
      </c>
      <c r="C54" s="28">
        <v>798</v>
      </c>
      <c r="D54" s="28">
        <v>426</v>
      </c>
      <c r="E54" s="28">
        <v>178</v>
      </c>
      <c r="F54" s="25">
        <v>51</v>
      </c>
      <c r="G54" s="25">
        <v>133</v>
      </c>
      <c r="H54" s="25">
        <v>225</v>
      </c>
      <c r="I54" s="25">
        <v>0</v>
      </c>
    </row>
    <row r="55" spans="1:9" ht="12.75" customHeight="1">
      <c r="A55" s="27" t="s">
        <v>92</v>
      </c>
      <c r="B55" s="20" t="s">
        <v>93</v>
      </c>
      <c r="C55" s="28">
        <v>2075</v>
      </c>
      <c r="D55" s="28">
        <v>1244</v>
      </c>
      <c r="E55" s="28">
        <v>1066</v>
      </c>
      <c r="F55" s="25">
        <v>112</v>
      </c>
      <c r="G55" s="25">
        <v>540</v>
      </c>
      <c r="H55" s="25">
        <v>360</v>
      </c>
      <c r="I55" s="25">
        <v>1</v>
      </c>
    </row>
    <row r="56" spans="1:9" ht="12.75" customHeight="1">
      <c r="A56" s="27" t="s">
        <v>94</v>
      </c>
      <c r="B56" s="20" t="s">
        <v>95</v>
      </c>
      <c r="C56" s="28">
        <v>5731</v>
      </c>
      <c r="D56" s="28">
        <v>4334</v>
      </c>
      <c r="E56" s="28">
        <v>1729</v>
      </c>
      <c r="F56" s="25">
        <v>77</v>
      </c>
      <c r="G56" s="25">
        <v>570</v>
      </c>
      <c r="H56" s="25">
        <v>334</v>
      </c>
      <c r="I56" s="25">
        <v>1</v>
      </c>
    </row>
    <row r="57" spans="1:9" ht="12.75" customHeight="1">
      <c r="A57" s="27" t="s">
        <v>96</v>
      </c>
      <c r="B57" s="20" t="s">
        <v>97</v>
      </c>
      <c r="C57" s="28">
        <v>5909</v>
      </c>
      <c r="D57" s="28">
        <v>4201</v>
      </c>
      <c r="E57" s="28">
        <v>1073</v>
      </c>
      <c r="F57" s="25">
        <v>97</v>
      </c>
      <c r="G57" s="25">
        <v>696</v>
      </c>
      <c r="H57" s="25">
        <v>369</v>
      </c>
      <c r="I57" s="25">
        <v>2</v>
      </c>
    </row>
    <row r="58" spans="1:9" ht="12.75" customHeight="1">
      <c r="A58" s="27" t="s">
        <v>98</v>
      </c>
      <c r="B58" s="20" t="s">
        <v>99</v>
      </c>
      <c r="C58" s="28">
        <v>1827</v>
      </c>
      <c r="D58" s="28">
        <v>1038</v>
      </c>
      <c r="E58" s="28">
        <v>891</v>
      </c>
      <c r="F58" s="25">
        <v>94</v>
      </c>
      <c r="G58" s="25">
        <v>376</v>
      </c>
      <c r="H58" s="25">
        <v>1030</v>
      </c>
      <c r="I58" s="25">
        <v>0</v>
      </c>
    </row>
    <row r="59" spans="1:9" ht="12.75" customHeight="1">
      <c r="A59" s="29"/>
      <c r="B59" s="23" t="s">
        <v>100</v>
      </c>
      <c r="C59" s="24">
        <f aca="true" t="shared" si="6" ref="C59:I59">SUM(C52:C58)</f>
        <v>21281</v>
      </c>
      <c r="D59" s="24">
        <f t="shared" si="6"/>
        <v>14106</v>
      </c>
      <c r="E59" s="24">
        <f t="shared" si="6"/>
        <v>6449</v>
      </c>
      <c r="F59" s="24">
        <f t="shared" si="6"/>
        <v>626</v>
      </c>
      <c r="G59" s="24">
        <f t="shared" si="6"/>
        <v>3471</v>
      </c>
      <c r="H59" s="24">
        <f t="shared" si="6"/>
        <v>2826</v>
      </c>
      <c r="I59" s="24">
        <f t="shared" si="6"/>
        <v>5</v>
      </c>
    </row>
    <row r="60" spans="1:9" ht="12.75" customHeight="1">
      <c r="A60" s="27" t="s">
        <v>101</v>
      </c>
      <c r="B60" s="20" t="s">
        <v>102</v>
      </c>
      <c r="C60" s="28">
        <v>3156</v>
      </c>
      <c r="D60" s="28">
        <v>2225</v>
      </c>
      <c r="E60" s="28">
        <v>996</v>
      </c>
      <c r="F60" s="25">
        <v>53</v>
      </c>
      <c r="G60" s="25">
        <v>205</v>
      </c>
      <c r="H60" s="25">
        <v>689</v>
      </c>
      <c r="I60" s="25">
        <v>1</v>
      </c>
    </row>
    <row r="61" spans="1:9" ht="12.75" customHeight="1">
      <c r="A61" s="27" t="s">
        <v>103</v>
      </c>
      <c r="B61" s="20" t="s">
        <v>104</v>
      </c>
      <c r="C61" s="28">
        <v>1139</v>
      </c>
      <c r="D61" s="28">
        <v>745</v>
      </c>
      <c r="E61" s="28">
        <v>624</v>
      </c>
      <c r="F61" s="25">
        <v>51</v>
      </c>
      <c r="G61" s="25">
        <v>269</v>
      </c>
      <c r="H61" s="25">
        <v>701</v>
      </c>
      <c r="I61" s="25">
        <v>0</v>
      </c>
    </row>
    <row r="62" spans="1:9" ht="12.75" customHeight="1">
      <c r="A62" s="27" t="s">
        <v>105</v>
      </c>
      <c r="B62" s="20" t="s">
        <v>106</v>
      </c>
      <c r="C62" s="28">
        <v>3319</v>
      </c>
      <c r="D62" s="28">
        <v>2604</v>
      </c>
      <c r="E62" s="28">
        <v>526</v>
      </c>
      <c r="F62" s="25">
        <v>102</v>
      </c>
      <c r="G62" s="25">
        <v>512</v>
      </c>
      <c r="H62" s="25">
        <v>423</v>
      </c>
      <c r="I62" s="25">
        <v>1</v>
      </c>
    </row>
    <row r="63" spans="1:9" ht="12.75" customHeight="1">
      <c r="A63" s="27" t="s">
        <v>107</v>
      </c>
      <c r="B63" s="20" t="s">
        <v>108</v>
      </c>
      <c r="C63" s="28">
        <v>1918</v>
      </c>
      <c r="D63" s="28">
        <v>1630</v>
      </c>
      <c r="E63" s="28">
        <v>1264</v>
      </c>
      <c r="F63" s="25">
        <v>36</v>
      </c>
      <c r="G63" s="25">
        <v>136</v>
      </c>
      <c r="H63" s="25">
        <v>749</v>
      </c>
      <c r="I63" s="25">
        <v>1</v>
      </c>
    </row>
    <row r="64" spans="1:9" ht="12.75" customHeight="1">
      <c r="A64" s="27" t="s">
        <v>109</v>
      </c>
      <c r="B64" s="20" t="s">
        <v>110</v>
      </c>
      <c r="C64" s="28">
        <v>17660</v>
      </c>
      <c r="D64" s="28">
        <v>15370</v>
      </c>
      <c r="E64" s="28">
        <v>724</v>
      </c>
      <c r="F64" s="25">
        <v>17</v>
      </c>
      <c r="G64" s="25">
        <v>738</v>
      </c>
      <c r="H64" s="25">
        <v>210</v>
      </c>
      <c r="I64" s="25">
        <v>0</v>
      </c>
    </row>
    <row r="65" spans="1:9" ht="12.75" customHeight="1">
      <c r="A65" s="27" t="s">
        <v>111</v>
      </c>
      <c r="B65" s="20" t="s">
        <v>112</v>
      </c>
      <c r="C65" s="28">
        <v>618</v>
      </c>
      <c r="D65" s="28">
        <v>473</v>
      </c>
      <c r="E65" s="28">
        <v>361</v>
      </c>
      <c r="F65" s="25">
        <v>15</v>
      </c>
      <c r="G65" s="25">
        <v>69</v>
      </c>
      <c r="H65" s="25">
        <v>205</v>
      </c>
      <c r="I65" s="25">
        <v>1</v>
      </c>
    </row>
    <row r="66" spans="1:9" ht="12.75" customHeight="1">
      <c r="A66" s="27" t="s">
        <v>113</v>
      </c>
      <c r="B66" s="20" t="s">
        <v>114</v>
      </c>
      <c r="C66" s="28">
        <v>1005</v>
      </c>
      <c r="D66" s="28">
        <v>733</v>
      </c>
      <c r="E66" s="28">
        <v>612</v>
      </c>
      <c r="F66" s="25">
        <v>16</v>
      </c>
      <c r="G66" s="25">
        <v>42</v>
      </c>
      <c r="H66" s="25">
        <v>559</v>
      </c>
      <c r="I66" s="25">
        <v>1</v>
      </c>
    </row>
    <row r="67" spans="1:9" ht="12.75" customHeight="1">
      <c r="A67" s="27" t="s">
        <v>115</v>
      </c>
      <c r="B67" s="20" t="s">
        <v>116</v>
      </c>
      <c r="C67" s="28">
        <v>1909</v>
      </c>
      <c r="D67" s="28">
        <v>1577</v>
      </c>
      <c r="E67" s="28">
        <v>802</v>
      </c>
      <c r="F67" s="25">
        <v>42</v>
      </c>
      <c r="G67" s="25">
        <v>141</v>
      </c>
      <c r="H67" s="25">
        <v>489</v>
      </c>
      <c r="I67" s="25">
        <v>1</v>
      </c>
    </row>
    <row r="68" spans="1:9" ht="12.75" customHeight="1">
      <c r="A68" s="27" t="s">
        <v>117</v>
      </c>
      <c r="B68" s="20" t="s">
        <v>118</v>
      </c>
      <c r="C68" s="28">
        <v>979</v>
      </c>
      <c r="D68" s="28">
        <v>764</v>
      </c>
      <c r="E68" s="28">
        <v>476</v>
      </c>
      <c r="F68" s="25">
        <v>48</v>
      </c>
      <c r="G68" s="25">
        <v>159</v>
      </c>
      <c r="H68" s="25">
        <v>32</v>
      </c>
      <c r="I68" s="25">
        <v>1</v>
      </c>
    </row>
    <row r="69" spans="1:9" ht="12.75" customHeight="1">
      <c r="A69" s="22"/>
      <c r="B69" s="23" t="s">
        <v>119</v>
      </c>
      <c r="C69" s="24">
        <f aca="true" t="shared" si="7" ref="C69:I69">SUM(C60:C68)</f>
        <v>31703</v>
      </c>
      <c r="D69" s="24">
        <f t="shared" si="7"/>
        <v>26121</v>
      </c>
      <c r="E69" s="24">
        <f t="shared" si="7"/>
        <v>6385</v>
      </c>
      <c r="F69" s="24">
        <f t="shared" si="7"/>
        <v>380</v>
      </c>
      <c r="G69" s="24">
        <f t="shared" si="7"/>
        <v>2271</v>
      </c>
      <c r="H69" s="24">
        <f t="shared" si="7"/>
        <v>4057</v>
      </c>
      <c r="I69" s="24">
        <f t="shared" si="7"/>
        <v>7</v>
      </c>
    </row>
    <row r="70" spans="1:9" ht="12.75" customHeight="1">
      <c r="A70" s="27" t="s">
        <v>120</v>
      </c>
      <c r="B70" s="20" t="s">
        <v>121</v>
      </c>
      <c r="C70" s="28">
        <v>1303</v>
      </c>
      <c r="D70" s="28">
        <v>809</v>
      </c>
      <c r="E70" s="28">
        <v>504</v>
      </c>
      <c r="F70" s="25">
        <v>75</v>
      </c>
      <c r="G70" s="25">
        <v>286</v>
      </c>
      <c r="H70" s="25">
        <v>256</v>
      </c>
      <c r="I70" s="25">
        <v>1</v>
      </c>
    </row>
    <row r="71" spans="1:9" ht="12.75" customHeight="1">
      <c r="A71" s="27" t="s">
        <v>122</v>
      </c>
      <c r="B71" s="20" t="s">
        <v>123</v>
      </c>
      <c r="C71" s="28">
        <v>2794</v>
      </c>
      <c r="D71" s="28">
        <v>1917</v>
      </c>
      <c r="E71" s="28">
        <v>1056</v>
      </c>
      <c r="F71" s="25">
        <v>131</v>
      </c>
      <c r="G71" s="25">
        <v>316</v>
      </c>
      <c r="H71" s="25">
        <v>296</v>
      </c>
      <c r="I71" s="25">
        <v>2</v>
      </c>
    </row>
    <row r="72" spans="1:9" ht="12.75" customHeight="1">
      <c r="A72" s="27" t="s">
        <v>124</v>
      </c>
      <c r="B72" s="20" t="s">
        <v>125</v>
      </c>
      <c r="C72" s="28">
        <v>1033</v>
      </c>
      <c r="D72" s="28">
        <v>451</v>
      </c>
      <c r="E72" s="28">
        <v>405</v>
      </c>
      <c r="F72" s="25">
        <v>117</v>
      </c>
      <c r="G72" s="25">
        <v>245</v>
      </c>
      <c r="H72" s="25">
        <v>68</v>
      </c>
      <c r="I72" s="25">
        <v>1</v>
      </c>
    </row>
    <row r="73" spans="1:9" ht="12.75" customHeight="1">
      <c r="A73" s="27" t="s">
        <v>126</v>
      </c>
      <c r="B73" s="20" t="s">
        <v>127</v>
      </c>
      <c r="C73" s="28">
        <v>1237</v>
      </c>
      <c r="D73" s="28">
        <v>261</v>
      </c>
      <c r="E73" s="28">
        <v>233</v>
      </c>
      <c r="F73" s="25">
        <v>96</v>
      </c>
      <c r="G73" s="25">
        <v>147</v>
      </c>
      <c r="H73" s="25">
        <v>105</v>
      </c>
      <c r="I73" s="25">
        <v>1</v>
      </c>
    </row>
    <row r="74" spans="1:9" ht="12.75" customHeight="1">
      <c r="A74" s="27" t="s">
        <v>128</v>
      </c>
      <c r="B74" s="20" t="s">
        <v>129</v>
      </c>
      <c r="C74" s="28">
        <v>963</v>
      </c>
      <c r="D74" s="28">
        <v>521</v>
      </c>
      <c r="E74" s="28">
        <v>515</v>
      </c>
      <c r="F74" s="25">
        <v>75</v>
      </c>
      <c r="G74" s="25">
        <v>227</v>
      </c>
      <c r="H74" s="25">
        <v>210</v>
      </c>
      <c r="I74" s="25">
        <v>1</v>
      </c>
    </row>
    <row r="75" spans="1:9" ht="12.75" customHeight="1">
      <c r="A75" s="27" t="s">
        <v>130</v>
      </c>
      <c r="B75" s="20" t="s">
        <v>131</v>
      </c>
      <c r="C75" s="28">
        <v>722</v>
      </c>
      <c r="D75" s="28">
        <v>331</v>
      </c>
      <c r="E75" s="28">
        <v>221</v>
      </c>
      <c r="F75" s="25">
        <v>18</v>
      </c>
      <c r="G75" s="25">
        <v>42</v>
      </c>
      <c r="H75" s="25">
        <v>207</v>
      </c>
      <c r="I75" s="25">
        <v>0</v>
      </c>
    </row>
    <row r="76" spans="1:9" ht="12.75" customHeight="1">
      <c r="A76" s="30" t="s">
        <v>132</v>
      </c>
      <c r="B76" s="20" t="s">
        <v>133</v>
      </c>
      <c r="C76" s="28">
        <v>829</v>
      </c>
      <c r="D76" s="28">
        <v>539</v>
      </c>
      <c r="E76" s="28">
        <v>474</v>
      </c>
      <c r="F76" s="25">
        <v>48</v>
      </c>
      <c r="G76" s="25">
        <v>135</v>
      </c>
      <c r="H76" s="25">
        <v>86</v>
      </c>
      <c r="I76" s="25">
        <v>0</v>
      </c>
    </row>
    <row r="77" spans="1:9" ht="12.75" customHeight="1">
      <c r="A77" s="30" t="s">
        <v>134</v>
      </c>
      <c r="B77" s="20" t="s">
        <v>135</v>
      </c>
      <c r="C77" s="28">
        <v>1563</v>
      </c>
      <c r="D77" s="28">
        <v>332</v>
      </c>
      <c r="E77" s="28">
        <v>175</v>
      </c>
      <c r="F77" s="25">
        <v>54</v>
      </c>
      <c r="G77" s="25">
        <v>184</v>
      </c>
      <c r="H77" s="25">
        <v>168</v>
      </c>
      <c r="I77" s="25">
        <v>0</v>
      </c>
    </row>
    <row r="78" spans="1:9" ht="12.75" customHeight="1">
      <c r="A78" s="30" t="s">
        <v>136</v>
      </c>
      <c r="B78" s="20" t="s">
        <v>137</v>
      </c>
      <c r="C78" s="28">
        <v>271</v>
      </c>
      <c r="D78" s="28">
        <v>209</v>
      </c>
      <c r="E78" s="28">
        <v>209</v>
      </c>
      <c r="F78" s="25">
        <v>37</v>
      </c>
      <c r="G78" s="25">
        <v>17</v>
      </c>
      <c r="H78" s="25">
        <v>62</v>
      </c>
      <c r="I78" s="25">
        <v>0</v>
      </c>
    </row>
    <row r="79" spans="1:9" ht="12.75" customHeight="1">
      <c r="A79" s="30" t="s">
        <v>138</v>
      </c>
      <c r="B79" s="20" t="s">
        <v>139</v>
      </c>
      <c r="C79" s="28">
        <v>946</v>
      </c>
      <c r="D79" s="28">
        <v>430</v>
      </c>
      <c r="E79" s="28">
        <v>304</v>
      </c>
      <c r="F79" s="25">
        <v>52</v>
      </c>
      <c r="G79" s="25">
        <v>395</v>
      </c>
      <c r="H79" s="25">
        <v>194</v>
      </c>
      <c r="I79" s="25">
        <v>1</v>
      </c>
    </row>
    <row r="80" spans="1:9" ht="12.75" customHeight="1">
      <c r="A80" s="31"/>
      <c r="B80" s="23" t="s">
        <v>140</v>
      </c>
      <c r="C80" s="24">
        <f aca="true" t="shared" si="8" ref="C80:I80">SUM(C70:C79)</f>
        <v>11661</v>
      </c>
      <c r="D80" s="24">
        <f t="shared" si="8"/>
        <v>5800</v>
      </c>
      <c r="E80" s="24">
        <f t="shared" si="8"/>
        <v>4096</v>
      </c>
      <c r="F80" s="24">
        <f t="shared" si="8"/>
        <v>703</v>
      </c>
      <c r="G80" s="24">
        <f t="shared" si="8"/>
        <v>1994</v>
      </c>
      <c r="H80" s="24">
        <f t="shared" si="8"/>
        <v>1652</v>
      </c>
      <c r="I80" s="24">
        <f t="shared" si="8"/>
        <v>7</v>
      </c>
    </row>
    <row r="81" spans="1:9" ht="12.75" customHeight="1">
      <c r="A81" s="30" t="s">
        <v>141</v>
      </c>
      <c r="B81" s="20" t="s">
        <v>142</v>
      </c>
      <c r="C81" s="21">
        <v>2746</v>
      </c>
      <c r="D81" s="21">
        <v>1934</v>
      </c>
      <c r="E81" s="21">
        <v>600</v>
      </c>
      <c r="F81" s="25">
        <v>32</v>
      </c>
      <c r="G81" s="25">
        <v>253</v>
      </c>
      <c r="H81" s="25">
        <v>236</v>
      </c>
      <c r="I81" s="25">
        <v>1</v>
      </c>
    </row>
    <row r="82" spans="1:9" ht="12.75" customHeight="1">
      <c r="A82" s="30" t="s">
        <v>143</v>
      </c>
      <c r="B82" s="20" t="s">
        <v>144</v>
      </c>
      <c r="C82" s="21">
        <v>564</v>
      </c>
      <c r="D82" s="21">
        <v>408</v>
      </c>
      <c r="E82" s="21">
        <v>408</v>
      </c>
      <c r="F82" s="25">
        <v>12</v>
      </c>
      <c r="G82" s="25">
        <v>68</v>
      </c>
      <c r="H82" s="25">
        <v>115</v>
      </c>
      <c r="I82" s="25">
        <v>0</v>
      </c>
    </row>
    <row r="83" spans="1:9" ht="12.75" customHeight="1">
      <c r="A83" s="30" t="s">
        <v>145</v>
      </c>
      <c r="B83" s="20" t="s">
        <v>146</v>
      </c>
      <c r="C83" s="21">
        <v>306</v>
      </c>
      <c r="D83" s="21">
        <v>185</v>
      </c>
      <c r="E83" s="21">
        <v>121</v>
      </c>
      <c r="F83" s="25">
        <v>18</v>
      </c>
      <c r="G83" s="25">
        <v>65</v>
      </c>
      <c r="H83" s="25">
        <v>145</v>
      </c>
      <c r="I83" s="25">
        <v>0</v>
      </c>
    </row>
    <row r="84" spans="1:9" ht="12.75" customHeight="1">
      <c r="A84" s="30" t="s">
        <v>147</v>
      </c>
      <c r="B84" s="20" t="s">
        <v>148</v>
      </c>
      <c r="C84" s="21">
        <v>1811</v>
      </c>
      <c r="D84" s="21">
        <v>1312</v>
      </c>
      <c r="E84" s="21">
        <v>225</v>
      </c>
      <c r="F84" s="25">
        <v>70</v>
      </c>
      <c r="G84" s="25">
        <v>310</v>
      </c>
      <c r="H84" s="25">
        <v>93</v>
      </c>
      <c r="I84" s="25">
        <v>0</v>
      </c>
    </row>
    <row r="85" spans="1:9" ht="12.75" customHeight="1">
      <c r="A85" s="30" t="s">
        <v>149</v>
      </c>
      <c r="B85" s="20" t="s">
        <v>150</v>
      </c>
      <c r="C85" s="21">
        <v>668</v>
      </c>
      <c r="D85" s="21">
        <v>311</v>
      </c>
      <c r="E85" s="21">
        <v>273</v>
      </c>
      <c r="F85" s="25">
        <v>29</v>
      </c>
      <c r="G85" s="25">
        <v>163</v>
      </c>
      <c r="H85" s="25">
        <v>93</v>
      </c>
      <c r="I85" s="25">
        <v>0</v>
      </c>
    </row>
    <row r="86" spans="1:9" ht="12.75" customHeight="1">
      <c r="A86" s="31"/>
      <c r="B86" s="23" t="s">
        <v>151</v>
      </c>
      <c r="C86" s="24">
        <f aca="true" t="shared" si="9" ref="C86:I86">SUM(C81:C85)</f>
        <v>6095</v>
      </c>
      <c r="D86" s="24">
        <f t="shared" si="9"/>
        <v>4150</v>
      </c>
      <c r="E86" s="24">
        <f t="shared" si="9"/>
        <v>1627</v>
      </c>
      <c r="F86" s="24">
        <f t="shared" si="9"/>
        <v>161</v>
      </c>
      <c r="G86" s="24">
        <f t="shared" si="9"/>
        <v>859</v>
      </c>
      <c r="H86" s="24">
        <f t="shared" si="9"/>
        <v>682</v>
      </c>
      <c r="I86" s="24">
        <f t="shared" si="9"/>
        <v>1</v>
      </c>
    </row>
    <row r="87" spans="1:9" ht="12.75" customHeight="1">
      <c r="A87" s="30" t="s">
        <v>152</v>
      </c>
      <c r="B87" s="20" t="s">
        <v>153</v>
      </c>
      <c r="C87" s="21">
        <v>2129</v>
      </c>
      <c r="D87" s="21">
        <v>1135</v>
      </c>
      <c r="E87" s="21">
        <v>946</v>
      </c>
      <c r="F87" s="25">
        <v>64</v>
      </c>
      <c r="G87" s="25">
        <v>632</v>
      </c>
      <c r="H87" s="25">
        <v>275</v>
      </c>
      <c r="I87" s="25">
        <v>1</v>
      </c>
    </row>
    <row r="88" spans="1:9" ht="12.75" customHeight="1">
      <c r="A88" s="30" t="s">
        <v>154</v>
      </c>
      <c r="B88" s="20" t="s">
        <v>155</v>
      </c>
      <c r="C88" s="21">
        <v>1109</v>
      </c>
      <c r="D88" s="21">
        <v>770</v>
      </c>
      <c r="E88" s="21">
        <v>572</v>
      </c>
      <c r="F88" s="25">
        <v>41</v>
      </c>
      <c r="G88" s="25">
        <v>173</v>
      </c>
      <c r="H88" s="25">
        <v>80</v>
      </c>
      <c r="I88" s="25">
        <v>1</v>
      </c>
    </row>
    <row r="89" spans="1:9" ht="12.75" customHeight="1">
      <c r="A89" s="31"/>
      <c r="B89" s="23" t="s">
        <v>156</v>
      </c>
      <c r="C89" s="24">
        <f aca="true" t="shared" si="10" ref="C89:I89">SUM(C87:C88)</f>
        <v>3238</v>
      </c>
      <c r="D89" s="24">
        <f t="shared" si="10"/>
        <v>1905</v>
      </c>
      <c r="E89" s="24">
        <f t="shared" si="10"/>
        <v>1518</v>
      </c>
      <c r="F89" s="24">
        <f t="shared" si="10"/>
        <v>105</v>
      </c>
      <c r="G89" s="24">
        <f t="shared" si="10"/>
        <v>805</v>
      </c>
      <c r="H89" s="24">
        <f t="shared" si="10"/>
        <v>355</v>
      </c>
      <c r="I89" s="24">
        <f t="shared" si="10"/>
        <v>2</v>
      </c>
    </row>
    <row r="90" spans="1:9" ht="12.75" customHeight="1">
      <c r="A90" s="30" t="s">
        <v>157</v>
      </c>
      <c r="B90" s="20" t="s">
        <v>158</v>
      </c>
      <c r="C90" s="21">
        <v>2124</v>
      </c>
      <c r="D90" s="21">
        <v>1078</v>
      </c>
      <c r="E90" s="21">
        <v>837</v>
      </c>
      <c r="F90" s="25">
        <v>197</v>
      </c>
      <c r="G90" s="25">
        <v>573</v>
      </c>
      <c r="H90" s="25">
        <v>225</v>
      </c>
      <c r="I90" s="25">
        <v>1</v>
      </c>
    </row>
    <row r="91" spans="1:9" ht="12.75" customHeight="1">
      <c r="A91" s="30" t="s">
        <v>159</v>
      </c>
      <c r="B91" s="20" t="s">
        <v>160</v>
      </c>
      <c r="C91" s="21">
        <v>1875</v>
      </c>
      <c r="D91" s="21">
        <v>915</v>
      </c>
      <c r="E91" s="21">
        <v>487</v>
      </c>
      <c r="F91" s="25">
        <v>179</v>
      </c>
      <c r="G91" s="25">
        <v>617</v>
      </c>
      <c r="H91" s="25">
        <v>158</v>
      </c>
      <c r="I91" s="25">
        <v>1</v>
      </c>
    </row>
    <row r="92" spans="1:9" ht="12.75" customHeight="1">
      <c r="A92" s="30" t="s">
        <v>161</v>
      </c>
      <c r="B92" s="20" t="s">
        <v>162</v>
      </c>
      <c r="C92" s="21">
        <v>586</v>
      </c>
      <c r="D92" s="21">
        <v>246</v>
      </c>
      <c r="E92" s="21">
        <v>246</v>
      </c>
      <c r="F92" s="25">
        <v>58</v>
      </c>
      <c r="G92" s="25">
        <v>263</v>
      </c>
      <c r="H92" s="25">
        <v>15</v>
      </c>
      <c r="I92" s="25">
        <v>0</v>
      </c>
    </row>
    <row r="93" spans="1:9" ht="12.75" customHeight="1">
      <c r="A93" s="30" t="s">
        <v>163</v>
      </c>
      <c r="B93" s="20" t="s">
        <v>164</v>
      </c>
      <c r="C93" s="21">
        <v>23985</v>
      </c>
      <c r="D93" s="21">
        <v>17332</v>
      </c>
      <c r="E93" s="21">
        <v>9279</v>
      </c>
      <c r="F93" s="25">
        <v>509</v>
      </c>
      <c r="G93" s="25">
        <v>1878</v>
      </c>
      <c r="H93" s="25">
        <v>1713</v>
      </c>
      <c r="I93" s="25">
        <v>19</v>
      </c>
    </row>
    <row r="94" spans="1:9" ht="12.75" customHeight="1">
      <c r="A94" s="30" t="s">
        <v>165</v>
      </c>
      <c r="B94" s="20" t="s">
        <v>166</v>
      </c>
      <c r="C94" s="21">
        <v>1768</v>
      </c>
      <c r="D94" s="21">
        <v>562</v>
      </c>
      <c r="E94" s="21">
        <v>326</v>
      </c>
      <c r="F94" s="25">
        <v>83</v>
      </c>
      <c r="G94" s="25">
        <v>783</v>
      </c>
      <c r="H94" s="25">
        <v>53</v>
      </c>
      <c r="I94" s="25">
        <v>1</v>
      </c>
    </row>
    <row r="95" spans="1:9" ht="12.75" customHeight="1">
      <c r="A95" s="31"/>
      <c r="B95" s="23" t="s">
        <v>167</v>
      </c>
      <c r="C95" s="24">
        <f aca="true" t="shared" si="11" ref="C95:I95">SUM(C90:C94)</f>
        <v>30338</v>
      </c>
      <c r="D95" s="24">
        <f t="shared" si="11"/>
        <v>20133</v>
      </c>
      <c r="E95" s="24">
        <f t="shared" si="11"/>
        <v>11175</v>
      </c>
      <c r="F95" s="24">
        <f t="shared" si="11"/>
        <v>1026</v>
      </c>
      <c r="G95" s="24">
        <f t="shared" si="11"/>
        <v>4114</v>
      </c>
      <c r="H95" s="24">
        <f t="shared" si="11"/>
        <v>2164</v>
      </c>
      <c r="I95" s="24">
        <f t="shared" si="11"/>
        <v>22</v>
      </c>
    </row>
    <row r="96" spans="1:9" ht="12.75" customHeight="1">
      <c r="A96" s="30" t="s">
        <v>168</v>
      </c>
      <c r="B96" s="20" t="s">
        <v>169</v>
      </c>
      <c r="C96" s="21">
        <v>284</v>
      </c>
      <c r="D96" s="21">
        <v>122</v>
      </c>
      <c r="E96" s="21">
        <v>122</v>
      </c>
      <c r="F96" s="25">
        <v>6</v>
      </c>
      <c r="G96" s="25">
        <v>135</v>
      </c>
      <c r="H96" s="25">
        <v>230</v>
      </c>
      <c r="I96" s="25">
        <v>0</v>
      </c>
    </row>
    <row r="97" spans="1:9" ht="12.75" customHeight="1">
      <c r="A97" s="30" t="s">
        <v>170</v>
      </c>
      <c r="B97" s="20" t="s">
        <v>171</v>
      </c>
      <c r="C97" s="21">
        <v>246</v>
      </c>
      <c r="D97" s="21">
        <v>48</v>
      </c>
      <c r="E97" s="21">
        <v>2</v>
      </c>
      <c r="F97" s="25">
        <v>7</v>
      </c>
      <c r="G97" s="25">
        <v>97</v>
      </c>
      <c r="H97" s="25">
        <v>20</v>
      </c>
      <c r="I97" s="25">
        <v>0</v>
      </c>
    </row>
    <row r="98" spans="1:9" ht="12.75" customHeight="1">
      <c r="A98" s="31"/>
      <c r="B98" s="23" t="s">
        <v>172</v>
      </c>
      <c r="C98" s="24">
        <f aca="true" t="shared" si="12" ref="C98:I98">SUM(C96:C97)</f>
        <v>530</v>
      </c>
      <c r="D98" s="24">
        <f t="shared" si="12"/>
        <v>170</v>
      </c>
      <c r="E98" s="24">
        <f t="shared" si="12"/>
        <v>124</v>
      </c>
      <c r="F98" s="24">
        <f t="shared" si="12"/>
        <v>13</v>
      </c>
      <c r="G98" s="24">
        <f t="shared" si="12"/>
        <v>232</v>
      </c>
      <c r="H98" s="24">
        <f t="shared" si="12"/>
        <v>250</v>
      </c>
      <c r="I98" s="24">
        <f t="shared" si="12"/>
        <v>0</v>
      </c>
    </row>
    <row r="99" spans="1:9" ht="12.75" customHeight="1">
      <c r="A99" s="30" t="s">
        <v>173</v>
      </c>
      <c r="B99" s="20" t="s">
        <v>174</v>
      </c>
      <c r="C99" s="21">
        <v>1265</v>
      </c>
      <c r="D99" s="21">
        <v>957</v>
      </c>
      <c r="E99" s="21">
        <v>242</v>
      </c>
      <c r="F99" s="25">
        <v>76</v>
      </c>
      <c r="G99" s="25">
        <v>179</v>
      </c>
      <c r="H99" s="25">
        <v>231</v>
      </c>
      <c r="I99" s="25">
        <v>1</v>
      </c>
    </row>
    <row r="100" spans="1:9" ht="12.75" customHeight="1">
      <c r="A100" s="30" t="s">
        <v>175</v>
      </c>
      <c r="B100" s="20" t="s">
        <v>176</v>
      </c>
      <c r="C100" s="21">
        <v>287</v>
      </c>
      <c r="D100" s="21">
        <v>130</v>
      </c>
      <c r="E100" s="21">
        <v>90</v>
      </c>
      <c r="F100" s="25">
        <v>25</v>
      </c>
      <c r="G100" s="25">
        <v>117</v>
      </c>
      <c r="H100" s="25">
        <v>47</v>
      </c>
      <c r="I100" s="25">
        <v>1</v>
      </c>
    </row>
    <row r="101" spans="1:9" ht="12.75" customHeight="1">
      <c r="A101" s="30" t="s">
        <v>177</v>
      </c>
      <c r="B101" s="20" t="s">
        <v>178</v>
      </c>
      <c r="C101" s="21">
        <v>939</v>
      </c>
      <c r="D101" s="21">
        <v>215</v>
      </c>
      <c r="E101" s="21">
        <v>58</v>
      </c>
      <c r="F101" s="25">
        <v>145</v>
      </c>
      <c r="G101" s="25">
        <v>452</v>
      </c>
      <c r="H101" s="25">
        <v>157</v>
      </c>
      <c r="I101" s="25">
        <v>1</v>
      </c>
    </row>
    <row r="102" spans="1:9" ht="12.75" customHeight="1">
      <c r="A102" s="30" t="s">
        <v>179</v>
      </c>
      <c r="B102" s="20" t="s">
        <v>180</v>
      </c>
      <c r="C102" s="21">
        <v>634</v>
      </c>
      <c r="D102" s="21">
        <v>395</v>
      </c>
      <c r="E102" s="21">
        <v>376</v>
      </c>
      <c r="F102" s="25">
        <v>23</v>
      </c>
      <c r="G102" s="25">
        <v>197</v>
      </c>
      <c r="H102" s="25">
        <v>84</v>
      </c>
      <c r="I102" s="25">
        <v>1</v>
      </c>
    </row>
    <row r="103" spans="1:9" ht="12.75" customHeight="1">
      <c r="A103" s="31"/>
      <c r="B103" s="23" t="s">
        <v>181</v>
      </c>
      <c r="C103" s="24">
        <f aca="true" t="shared" si="13" ref="C103:I103">SUM(C99:C102)</f>
        <v>3125</v>
      </c>
      <c r="D103" s="24">
        <f t="shared" si="13"/>
        <v>1697</v>
      </c>
      <c r="E103" s="24">
        <f t="shared" si="13"/>
        <v>766</v>
      </c>
      <c r="F103" s="24">
        <f t="shared" si="13"/>
        <v>269</v>
      </c>
      <c r="G103" s="24">
        <f t="shared" si="13"/>
        <v>945</v>
      </c>
      <c r="H103" s="24">
        <f t="shared" si="13"/>
        <v>519</v>
      </c>
      <c r="I103" s="24">
        <f t="shared" si="13"/>
        <v>4</v>
      </c>
    </row>
    <row r="104" spans="1:9" ht="12.75" customHeight="1">
      <c r="A104" s="30" t="s">
        <v>182</v>
      </c>
      <c r="B104" s="20" t="s">
        <v>183</v>
      </c>
      <c r="C104" s="21">
        <v>1018</v>
      </c>
      <c r="D104" s="21">
        <v>336</v>
      </c>
      <c r="E104" s="21">
        <v>28</v>
      </c>
      <c r="F104" s="25">
        <v>44</v>
      </c>
      <c r="G104" s="25">
        <v>150</v>
      </c>
      <c r="H104" s="25">
        <v>308</v>
      </c>
      <c r="I104" s="25">
        <v>0</v>
      </c>
    </row>
    <row r="105" spans="1:9" ht="12.75" customHeight="1">
      <c r="A105" s="30" t="s">
        <v>184</v>
      </c>
      <c r="B105" s="20" t="s">
        <v>185</v>
      </c>
      <c r="C105" s="21">
        <v>1144</v>
      </c>
      <c r="D105" s="21">
        <v>412</v>
      </c>
      <c r="E105" s="21">
        <v>106</v>
      </c>
      <c r="F105" s="25">
        <v>67</v>
      </c>
      <c r="G105" s="25">
        <v>182</v>
      </c>
      <c r="H105" s="25">
        <v>47</v>
      </c>
      <c r="I105" s="25">
        <v>1</v>
      </c>
    </row>
    <row r="106" spans="1:9" ht="12.75" customHeight="1">
      <c r="A106" s="30" t="s">
        <v>186</v>
      </c>
      <c r="B106" s="20" t="s">
        <v>187</v>
      </c>
      <c r="C106" s="21">
        <v>4866</v>
      </c>
      <c r="D106" s="21">
        <v>2113</v>
      </c>
      <c r="E106" s="21">
        <v>1057</v>
      </c>
      <c r="F106" s="25">
        <v>180</v>
      </c>
      <c r="G106" s="25">
        <v>440</v>
      </c>
      <c r="H106" s="25">
        <v>262</v>
      </c>
      <c r="I106" s="25">
        <v>0</v>
      </c>
    </row>
    <row r="107" spans="1:9" ht="12.75" customHeight="1">
      <c r="A107" s="30" t="s">
        <v>188</v>
      </c>
      <c r="B107" s="20" t="s">
        <v>189</v>
      </c>
      <c r="C107" s="21">
        <v>17816</v>
      </c>
      <c r="D107" s="21">
        <v>10267</v>
      </c>
      <c r="E107" s="21">
        <v>1268</v>
      </c>
      <c r="F107" s="25">
        <v>942</v>
      </c>
      <c r="G107" s="25">
        <v>859</v>
      </c>
      <c r="H107" s="25">
        <v>771</v>
      </c>
      <c r="I107" s="25">
        <v>2</v>
      </c>
    </row>
    <row r="108" spans="1:9" ht="12.75" customHeight="1">
      <c r="A108" s="30" t="s">
        <v>190</v>
      </c>
      <c r="B108" s="20" t="s">
        <v>191</v>
      </c>
      <c r="C108" s="21">
        <v>5034</v>
      </c>
      <c r="D108" s="21">
        <v>1224</v>
      </c>
      <c r="E108" s="21">
        <v>506</v>
      </c>
      <c r="F108" s="25">
        <v>521</v>
      </c>
      <c r="G108" s="25">
        <v>511</v>
      </c>
      <c r="H108" s="25">
        <v>508</v>
      </c>
      <c r="I108" s="25">
        <v>2</v>
      </c>
    </row>
    <row r="109" spans="1:9" ht="12.75" customHeight="1">
      <c r="A109" s="31"/>
      <c r="B109" s="23" t="s">
        <v>192</v>
      </c>
      <c r="C109" s="24">
        <f aca="true" t="shared" si="14" ref="C109:I109">SUM(C104:C108)</f>
        <v>29878</v>
      </c>
      <c r="D109" s="24">
        <f t="shared" si="14"/>
        <v>14352</v>
      </c>
      <c r="E109" s="24">
        <f t="shared" si="14"/>
        <v>2965</v>
      </c>
      <c r="F109" s="24">
        <f t="shared" si="14"/>
        <v>1754</v>
      </c>
      <c r="G109" s="24">
        <f t="shared" si="14"/>
        <v>2142</v>
      </c>
      <c r="H109" s="24">
        <f t="shared" si="14"/>
        <v>1896</v>
      </c>
      <c r="I109" s="24">
        <f t="shared" si="14"/>
        <v>5</v>
      </c>
    </row>
    <row r="110" spans="1:9" ht="12.75" customHeight="1">
      <c r="A110" s="19" t="s">
        <v>193</v>
      </c>
      <c r="B110" s="20" t="s">
        <v>194</v>
      </c>
      <c r="C110" s="21">
        <v>3102</v>
      </c>
      <c r="D110" s="21">
        <v>1738</v>
      </c>
      <c r="E110" s="21">
        <v>952</v>
      </c>
      <c r="F110" s="25">
        <v>339</v>
      </c>
      <c r="G110" s="25">
        <v>447</v>
      </c>
      <c r="H110" s="25">
        <v>340</v>
      </c>
      <c r="I110" s="25">
        <v>1</v>
      </c>
    </row>
    <row r="111" spans="1:9" ht="12.75" customHeight="1">
      <c r="A111" s="19" t="s">
        <v>195</v>
      </c>
      <c r="B111" s="20" t="s">
        <v>196</v>
      </c>
      <c r="C111" s="21">
        <v>384</v>
      </c>
      <c r="D111" s="21">
        <v>247</v>
      </c>
      <c r="E111" s="21">
        <v>207</v>
      </c>
      <c r="F111" s="25">
        <v>21</v>
      </c>
      <c r="G111" s="25">
        <v>84</v>
      </c>
      <c r="H111" s="25">
        <v>23</v>
      </c>
      <c r="I111" s="25">
        <v>0</v>
      </c>
    </row>
    <row r="112" spans="1:9" ht="12.75" customHeight="1">
      <c r="A112" s="19" t="s">
        <v>197</v>
      </c>
      <c r="B112" s="20" t="s">
        <v>198</v>
      </c>
      <c r="C112" s="21">
        <v>817</v>
      </c>
      <c r="D112" s="21">
        <v>367</v>
      </c>
      <c r="E112" s="21">
        <v>243</v>
      </c>
      <c r="F112" s="25">
        <v>140</v>
      </c>
      <c r="G112" s="25">
        <v>156</v>
      </c>
      <c r="H112" s="25">
        <v>72</v>
      </c>
      <c r="I112" s="25">
        <v>2</v>
      </c>
    </row>
    <row r="113" spans="1:9" ht="12.75" customHeight="1">
      <c r="A113" s="19" t="s">
        <v>199</v>
      </c>
      <c r="B113" s="20" t="s">
        <v>200</v>
      </c>
      <c r="C113" s="21">
        <v>1740</v>
      </c>
      <c r="D113" s="21">
        <v>578</v>
      </c>
      <c r="E113" s="21">
        <v>229</v>
      </c>
      <c r="F113" s="25">
        <v>142</v>
      </c>
      <c r="G113" s="25">
        <v>466</v>
      </c>
      <c r="H113" s="25">
        <v>271</v>
      </c>
      <c r="I113" s="25">
        <v>1</v>
      </c>
    </row>
    <row r="114" spans="1:9" ht="12.75" customHeight="1">
      <c r="A114" s="19" t="s">
        <v>201</v>
      </c>
      <c r="B114" s="20" t="s">
        <v>202</v>
      </c>
      <c r="C114" s="21">
        <v>2548</v>
      </c>
      <c r="D114" s="21">
        <v>1393</v>
      </c>
      <c r="E114" s="21">
        <v>759</v>
      </c>
      <c r="F114" s="25">
        <v>214</v>
      </c>
      <c r="G114" s="25">
        <v>212</v>
      </c>
      <c r="H114" s="25">
        <v>209</v>
      </c>
      <c r="I114" s="25">
        <v>2</v>
      </c>
    </row>
    <row r="115" spans="1:9" ht="12.75" customHeight="1">
      <c r="A115" s="19" t="s">
        <v>203</v>
      </c>
      <c r="B115" s="20" t="s">
        <v>204</v>
      </c>
      <c r="C115" s="21">
        <v>938</v>
      </c>
      <c r="D115" s="21">
        <v>667</v>
      </c>
      <c r="E115" s="21">
        <v>473</v>
      </c>
      <c r="F115" s="25">
        <v>85</v>
      </c>
      <c r="G115" s="25">
        <v>113</v>
      </c>
      <c r="H115" s="25">
        <v>671</v>
      </c>
      <c r="I115" s="25">
        <v>1</v>
      </c>
    </row>
    <row r="116" spans="1:9" ht="12.75" customHeight="1">
      <c r="A116" s="22"/>
      <c r="B116" s="23" t="s">
        <v>205</v>
      </c>
      <c r="C116" s="24">
        <f aca="true" t="shared" si="15" ref="C116:I116">SUM(C110:C115)</f>
        <v>9529</v>
      </c>
      <c r="D116" s="24">
        <f t="shared" si="15"/>
        <v>4990</v>
      </c>
      <c r="E116" s="24">
        <f t="shared" si="15"/>
        <v>2863</v>
      </c>
      <c r="F116" s="24">
        <f t="shared" si="15"/>
        <v>941</v>
      </c>
      <c r="G116" s="24">
        <f t="shared" si="15"/>
        <v>1478</v>
      </c>
      <c r="H116" s="24">
        <f t="shared" si="15"/>
        <v>1586</v>
      </c>
      <c r="I116" s="24">
        <f t="shared" si="15"/>
        <v>7</v>
      </c>
    </row>
    <row r="117" spans="1:9" ht="12.75" customHeight="1">
      <c r="A117" s="19" t="s">
        <v>206</v>
      </c>
      <c r="B117" s="20" t="s">
        <v>207</v>
      </c>
      <c r="C117" s="21">
        <v>267</v>
      </c>
      <c r="D117" s="21">
        <v>157</v>
      </c>
      <c r="E117" s="21">
        <v>98</v>
      </c>
      <c r="F117" s="25">
        <v>12</v>
      </c>
      <c r="G117" s="25">
        <v>60</v>
      </c>
      <c r="H117" s="25">
        <v>70</v>
      </c>
      <c r="I117" s="25">
        <v>0</v>
      </c>
    </row>
    <row r="118" spans="1:9" ht="12.75" customHeight="1">
      <c r="A118" s="19" t="s">
        <v>208</v>
      </c>
      <c r="B118" s="20" t="s">
        <v>209</v>
      </c>
      <c r="C118" s="32">
        <v>810</v>
      </c>
      <c r="D118" s="32">
        <v>234</v>
      </c>
      <c r="E118" s="21">
        <v>176</v>
      </c>
      <c r="F118" s="25">
        <v>155</v>
      </c>
      <c r="G118" s="25">
        <v>315</v>
      </c>
      <c r="H118" s="25">
        <v>114</v>
      </c>
      <c r="I118" s="25">
        <v>0</v>
      </c>
    </row>
    <row r="119" spans="1:9" ht="12.75" customHeight="1">
      <c r="A119" s="22"/>
      <c r="B119" s="23" t="s">
        <v>210</v>
      </c>
      <c r="C119" s="24">
        <f aca="true" t="shared" si="16" ref="C119:I119">SUM(C117:C118)</f>
        <v>1077</v>
      </c>
      <c r="D119" s="24">
        <f t="shared" si="16"/>
        <v>391</v>
      </c>
      <c r="E119" s="24">
        <f t="shared" si="16"/>
        <v>274</v>
      </c>
      <c r="F119" s="24">
        <f t="shared" si="16"/>
        <v>167</v>
      </c>
      <c r="G119" s="24">
        <f t="shared" si="16"/>
        <v>375</v>
      </c>
      <c r="H119" s="24">
        <f t="shared" si="16"/>
        <v>184</v>
      </c>
      <c r="I119" s="24">
        <f t="shared" si="16"/>
        <v>0</v>
      </c>
    </row>
    <row r="120" spans="1:9" ht="12.75" customHeight="1">
      <c r="A120" s="19" t="s">
        <v>211</v>
      </c>
      <c r="B120" s="20" t="s">
        <v>212</v>
      </c>
      <c r="C120" s="21">
        <v>1248</v>
      </c>
      <c r="D120" s="21">
        <v>233</v>
      </c>
      <c r="E120" s="21">
        <v>167</v>
      </c>
      <c r="F120" s="25">
        <v>194</v>
      </c>
      <c r="G120" s="25">
        <v>230</v>
      </c>
      <c r="H120" s="25">
        <v>51</v>
      </c>
      <c r="I120" s="25">
        <v>0</v>
      </c>
    </row>
    <row r="121" spans="1:9" ht="12.75" customHeight="1">
      <c r="A121" s="19" t="s">
        <v>213</v>
      </c>
      <c r="B121" s="20" t="s">
        <v>214</v>
      </c>
      <c r="C121" s="21">
        <v>1813</v>
      </c>
      <c r="D121" s="21">
        <v>272</v>
      </c>
      <c r="E121" s="21">
        <v>158</v>
      </c>
      <c r="F121" s="25">
        <v>487</v>
      </c>
      <c r="G121" s="25">
        <v>401</v>
      </c>
      <c r="H121" s="25">
        <v>115</v>
      </c>
      <c r="I121" s="25">
        <v>2</v>
      </c>
    </row>
    <row r="122" spans="1:9" ht="12.75" customHeight="1">
      <c r="A122" s="19" t="s">
        <v>215</v>
      </c>
      <c r="B122" s="20" t="s">
        <v>216</v>
      </c>
      <c r="C122" s="21">
        <v>438</v>
      </c>
      <c r="D122" s="21">
        <v>102</v>
      </c>
      <c r="E122" s="21">
        <v>46</v>
      </c>
      <c r="F122" s="25">
        <v>52</v>
      </c>
      <c r="G122" s="25">
        <v>131</v>
      </c>
      <c r="H122" s="25">
        <v>26</v>
      </c>
      <c r="I122" s="25">
        <v>0</v>
      </c>
    </row>
    <row r="123" spans="1:9" ht="12.75" customHeight="1">
      <c r="A123" s="19" t="s">
        <v>217</v>
      </c>
      <c r="B123" s="20" t="s">
        <v>218</v>
      </c>
      <c r="C123" s="21">
        <v>1478</v>
      </c>
      <c r="D123" s="21">
        <v>357</v>
      </c>
      <c r="E123" s="21">
        <v>265</v>
      </c>
      <c r="F123" s="25">
        <v>527</v>
      </c>
      <c r="G123" s="25">
        <v>336</v>
      </c>
      <c r="H123" s="25">
        <v>68</v>
      </c>
      <c r="I123" s="25">
        <v>0</v>
      </c>
    </row>
    <row r="124" spans="1:9" ht="12.75" customHeight="1">
      <c r="A124" s="19" t="s">
        <v>219</v>
      </c>
      <c r="B124" s="20" t="s">
        <v>220</v>
      </c>
      <c r="C124" s="21">
        <v>356</v>
      </c>
      <c r="D124" s="21">
        <v>96</v>
      </c>
      <c r="E124" s="21">
        <v>40</v>
      </c>
      <c r="F124" s="25">
        <v>48</v>
      </c>
      <c r="G124" s="25">
        <v>121</v>
      </c>
      <c r="H124" s="25">
        <v>7</v>
      </c>
      <c r="I124" s="25">
        <v>0</v>
      </c>
    </row>
    <row r="125" spans="1:9" ht="12.75" customHeight="1">
      <c r="A125" s="22"/>
      <c r="B125" s="23" t="s">
        <v>221</v>
      </c>
      <c r="C125" s="24">
        <f aca="true" t="shared" si="17" ref="C125:I125">SUM(C120:C124)</f>
        <v>5333</v>
      </c>
      <c r="D125" s="24">
        <f t="shared" si="17"/>
        <v>1060</v>
      </c>
      <c r="E125" s="24">
        <f t="shared" si="17"/>
        <v>676</v>
      </c>
      <c r="F125" s="24">
        <f t="shared" si="17"/>
        <v>1308</v>
      </c>
      <c r="G125" s="24">
        <f t="shared" si="17"/>
        <v>1219</v>
      </c>
      <c r="H125" s="24">
        <f t="shared" si="17"/>
        <v>267</v>
      </c>
      <c r="I125" s="24">
        <f t="shared" si="17"/>
        <v>2</v>
      </c>
    </row>
    <row r="126" spans="1:9" ht="12.75" customHeight="1">
      <c r="A126" s="19" t="s">
        <v>222</v>
      </c>
      <c r="B126" s="20" t="s">
        <v>223</v>
      </c>
      <c r="C126" s="21">
        <v>439</v>
      </c>
      <c r="D126" s="21">
        <v>14</v>
      </c>
      <c r="E126" s="21">
        <v>14</v>
      </c>
      <c r="F126" s="25">
        <v>223</v>
      </c>
      <c r="G126" s="25">
        <v>124</v>
      </c>
      <c r="H126" s="25">
        <v>68</v>
      </c>
      <c r="I126" s="25">
        <v>2</v>
      </c>
    </row>
    <row r="127" spans="1:9" ht="12.75" customHeight="1">
      <c r="A127" s="19" t="s">
        <v>224</v>
      </c>
      <c r="B127" s="20" t="s">
        <v>225</v>
      </c>
      <c r="C127" s="21">
        <v>238</v>
      </c>
      <c r="D127" s="21">
        <v>9</v>
      </c>
      <c r="E127" s="21">
        <v>9</v>
      </c>
      <c r="F127" s="25">
        <v>175</v>
      </c>
      <c r="G127" s="25">
        <v>48</v>
      </c>
      <c r="H127" s="25">
        <v>48</v>
      </c>
      <c r="I127" s="25">
        <v>1</v>
      </c>
    </row>
    <row r="128" spans="1:9" ht="12.75" customHeight="1">
      <c r="A128" s="19" t="s">
        <v>226</v>
      </c>
      <c r="B128" s="20" t="s">
        <v>227</v>
      </c>
      <c r="C128" s="21">
        <v>2519</v>
      </c>
      <c r="D128" s="21">
        <v>993</v>
      </c>
      <c r="E128" s="21">
        <v>311</v>
      </c>
      <c r="F128" s="25">
        <v>1081</v>
      </c>
      <c r="G128" s="25">
        <v>138</v>
      </c>
      <c r="H128" s="25">
        <v>135</v>
      </c>
      <c r="I128" s="25">
        <v>2</v>
      </c>
    </row>
    <row r="129" spans="1:9" ht="12.75" customHeight="1">
      <c r="A129" s="19" t="s">
        <v>228</v>
      </c>
      <c r="B129" s="20" t="s">
        <v>229</v>
      </c>
      <c r="C129" s="21">
        <v>2324</v>
      </c>
      <c r="D129" s="21">
        <v>772</v>
      </c>
      <c r="E129" s="21">
        <v>84</v>
      </c>
      <c r="F129" s="25">
        <v>297</v>
      </c>
      <c r="G129" s="25">
        <v>36</v>
      </c>
      <c r="H129" s="25">
        <v>25</v>
      </c>
      <c r="I129" s="25">
        <v>0</v>
      </c>
    </row>
    <row r="130" spans="1:9" ht="12.75" customHeight="1">
      <c r="A130" s="19" t="s">
        <v>230</v>
      </c>
      <c r="B130" s="20" t="s">
        <v>231</v>
      </c>
      <c r="C130" s="21">
        <v>1109</v>
      </c>
      <c r="D130" s="21">
        <v>457</v>
      </c>
      <c r="E130" s="21">
        <v>352</v>
      </c>
      <c r="F130" s="25">
        <v>324</v>
      </c>
      <c r="G130" s="25">
        <v>179</v>
      </c>
      <c r="H130" s="25">
        <v>111</v>
      </c>
      <c r="I130" s="25">
        <v>0</v>
      </c>
    </row>
    <row r="131" spans="1:9" ht="12.75" customHeight="1">
      <c r="A131" s="19" t="s">
        <v>232</v>
      </c>
      <c r="B131" s="20" t="s">
        <v>233</v>
      </c>
      <c r="C131" s="21">
        <v>3962</v>
      </c>
      <c r="D131" s="21">
        <v>2031</v>
      </c>
      <c r="E131" s="21">
        <v>1101</v>
      </c>
      <c r="F131" s="25">
        <v>1521</v>
      </c>
      <c r="G131" s="25">
        <v>195</v>
      </c>
      <c r="H131" s="25">
        <v>210</v>
      </c>
      <c r="I131" s="25">
        <v>1</v>
      </c>
    </row>
    <row r="132" spans="1:9" ht="12.75" customHeight="1">
      <c r="A132" s="19" t="s">
        <v>234</v>
      </c>
      <c r="B132" s="20" t="s">
        <v>235</v>
      </c>
      <c r="C132" s="21">
        <v>1705</v>
      </c>
      <c r="D132" s="21">
        <v>428</v>
      </c>
      <c r="E132" s="21">
        <v>123</v>
      </c>
      <c r="F132" s="25">
        <v>1099</v>
      </c>
      <c r="G132" s="25">
        <v>45</v>
      </c>
      <c r="H132" s="25">
        <v>91</v>
      </c>
      <c r="I132" s="25">
        <v>0</v>
      </c>
    </row>
    <row r="133" spans="1:9" ht="12.75" customHeight="1">
      <c r="A133" s="19" t="s">
        <v>236</v>
      </c>
      <c r="B133" s="20" t="s">
        <v>237</v>
      </c>
      <c r="C133" s="21">
        <v>689</v>
      </c>
      <c r="D133" s="21">
        <v>350</v>
      </c>
      <c r="E133" s="21">
        <v>125</v>
      </c>
      <c r="F133" s="25">
        <v>186</v>
      </c>
      <c r="G133" s="25">
        <v>146</v>
      </c>
      <c r="H133" s="25">
        <v>138</v>
      </c>
      <c r="I133" s="25">
        <v>0</v>
      </c>
    </row>
    <row r="134" spans="1:9" ht="12.75" customHeight="1">
      <c r="A134" s="19" t="s">
        <v>238</v>
      </c>
      <c r="B134" s="20" t="s">
        <v>239</v>
      </c>
      <c r="C134" s="21">
        <v>998</v>
      </c>
      <c r="D134" s="21">
        <v>209</v>
      </c>
      <c r="E134" s="21">
        <v>166</v>
      </c>
      <c r="F134" s="25">
        <v>504</v>
      </c>
      <c r="G134" s="25">
        <v>146</v>
      </c>
      <c r="H134" s="25">
        <v>70</v>
      </c>
      <c r="I134" s="25">
        <v>0</v>
      </c>
    </row>
    <row r="135" spans="1:9" ht="12.75" customHeight="1">
      <c r="A135" s="26"/>
      <c r="B135" s="23" t="s">
        <v>240</v>
      </c>
      <c r="C135" s="24">
        <f aca="true" t="shared" si="18" ref="C135:I135">SUM(C126:C134)</f>
        <v>13983</v>
      </c>
      <c r="D135" s="24">
        <f t="shared" si="18"/>
        <v>5263</v>
      </c>
      <c r="E135" s="24">
        <f t="shared" si="18"/>
        <v>2285</v>
      </c>
      <c r="F135" s="24">
        <f t="shared" si="18"/>
        <v>5410</v>
      </c>
      <c r="G135" s="24">
        <f t="shared" si="18"/>
        <v>1057</v>
      </c>
      <c r="H135" s="24">
        <f t="shared" si="18"/>
        <v>896</v>
      </c>
      <c r="I135" s="24">
        <f t="shared" si="18"/>
        <v>6</v>
      </c>
    </row>
    <row r="136" spans="1:9" ht="12.75" customHeight="1">
      <c r="A136" s="19" t="s">
        <v>241</v>
      </c>
      <c r="B136" s="20" t="s">
        <v>242</v>
      </c>
      <c r="C136" s="21">
        <v>4043</v>
      </c>
      <c r="D136" s="21">
        <v>329</v>
      </c>
      <c r="E136" s="21">
        <v>179</v>
      </c>
      <c r="F136" s="25">
        <v>1439</v>
      </c>
      <c r="G136" s="25">
        <v>467</v>
      </c>
      <c r="H136" s="25">
        <v>331</v>
      </c>
      <c r="I136" s="25">
        <v>2</v>
      </c>
    </row>
    <row r="137" spans="1:9" ht="12.75" customHeight="1">
      <c r="A137" s="19" t="s">
        <v>243</v>
      </c>
      <c r="B137" s="20" t="s">
        <v>244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245</v>
      </c>
      <c r="B138" s="20" t="s">
        <v>246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247</v>
      </c>
      <c r="B139" s="20" t="s">
        <v>248</v>
      </c>
      <c r="C139" s="21">
        <v>1175</v>
      </c>
      <c r="D139" s="21">
        <v>75</v>
      </c>
      <c r="E139" s="21">
        <v>24</v>
      </c>
      <c r="F139" s="25">
        <v>271</v>
      </c>
      <c r="G139" s="25">
        <v>144</v>
      </c>
      <c r="H139" s="25">
        <v>12</v>
      </c>
      <c r="I139" s="25">
        <v>1</v>
      </c>
    </row>
    <row r="140" spans="1:9" ht="12.75" customHeight="1">
      <c r="A140" s="19" t="s">
        <v>249</v>
      </c>
      <c r="B140" s="20" t="s">
        <v>250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251</v>
      </c>
      <c r="B141" s="20" t="s">
        <v>252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1</v>
      </c>
      <c r="I141" s="25">
        <v>0</v>
      </c>
    </row>
    <row r="142" spans="1:9" ht="12.75" customHeight="1">
      <c r="A142" s="19" t="s">
        <v>253</v>
      </c>
      <c r="B142" s="20" t="s">
        <v>254</v>
      </c>
      <c r="C142" s="21">
        <v>640</v>
      </c>
      <c r="D142" s="21">
        <v>126</v>
      </c>
      <c r="E142" s="21">
        <v>46</v>
      </c>
      <c r="F142" s="25">
        <v>182</v>
      </c>
      <c r="G142" s="25">
        <v>102</v>
      </c>
      <c r="H142" s="25">
        <v>13</v>
      </c>
      <c r="I142" s="25">
        <v>0</v>
      </c>
    </row>
    <row r="143" spans="1:9" ht="12.75" customHeight="1">
      <c r="A143" s="19" t="s">
        <v>255</v>
      </c>
      <c r="B143" s="20" t="s">
        <v>256</v>
      </c>
      <c r="C143" s="21">
        <v>1846</v>
      </c>
      <c r="D143" s="21">
        <v>219</v>
      </c>
      <c r="E143" s="21">
        <v>145</v>
      </c>
      <c r="F143" s="25">
        <v>594</v>
      </c>
      <c r="G143" s="25">
        <v>490</v>
      </c>
      <c r="H143" s="25">
        <v>94</v>
      </c>
      <c r="I143" s="25">
        <v>2</v>
      </c>
    </row>
    <row r="144" spans="1:9" ht="14.25" customHeight="1">
      <c r="A144" s="19" t="s">
        <v>257</v>
      </c>
      <c r="B144" s="20" t="s">
        <v>258</v>
      </c>
      <c r="C144" s="21">
        <v>1873</v>
      </c>
      <c r="D144" s="21">
        <v>74</v>
      </c>
      <c r="E144" s="21">
        <v>64</v>
      </c>
      <c r="F144" s="25">
        <v>393</v>
      </c>
      <c r="G144" s="25">
        <v>509</v>
      </c>
      <c r="H144" s="25">
        <v>10</v>
      </c>
      <c r="I144" s="25">
        <v>0</v>
      </c>
    </row>
    <row r="145" spans="1:9" ht="14.25" customHeight="1">
      <c r="A145" s="26"/>
      <c r="B145" s="23" t="s">
        <v>259</v>
      </c>
      <c r="C145" s="33">
        <f aca="true" t="shared" si="19" ref="C145:I145">SUM(C136:C144)</f>
        <v>9577</v>
      </c>
      <c r="D145" s="33">
        <f t="shared" si="19"/>
        <v>823</v>
      </c>
      <c r="E145" s="33">
        <f t="shared" si="19"/>
        <v>458</v>
      </c>
      <c r="F145" s="33">
        <f t="shared" si="19"/>
        <v>2879</v>
      </c>
      <c r="G145" s="33">
        <f t="shared" si="19"/>
        <v>1712</v>
      </c>
      <c r="H145" s="33">
        <f t="shared" si="19"/>
        <v>462</v>
      </c>
      <c r="I145" s="33">
        <f t="shared" si="19"/>
        <v>5</v>
      </c>
    </row>
    <row r="146" spans="1:9" ht="14.25" customHeight="1">
      <c r="A146" s="19" t="s">
        <v>260</v>
      </c>
      <c r="B146" s="34" t="s">
        <v>261</v>
      </c>
      <c r="C146" s="25">
        <f aca="true" t="shared" si="20" ref="C146:I146">C145+C135+C125+C119+C116+C109+C103+C98+C95+C89+C86+C80+C69+C59+C51+C46+C43+C30+C25+C23</f>
        <v>218764</v>
      </c>
      <c r="D146" s="25">
        <f t="shared" si="20"/>
        <v>122083</v>
      </c>
      <c r="E146" s="25">
        <f t="shared" si="20"/>
        <v>57506</v>
      </c>
      <c r="F146" s="25">
        <f t="shared" si="20"/>
        <v>17889</v>
      </c>
      <c r="G146" s="25">
        <f t="shared" si="20"/>
        <v>32434</v>
      </c>
      <c r="H146" s="25">
        <f t="shared" si="20"/>
        <v>30930</v>
      </c>
      <c r="I146" s="25">
        <f t="shared" si="20"/>
        <v>103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4.83203125" style="1" customWidth="1"/>
    <col min="10" max="19" width="8.83203125" style="0" customWidth="1"/>
  </cols>
  <sheetData>
    <row r="1" spans="1:9" ht="15.75" customHeight="1">
      <c r="A1" s="35" t="s">
        <v>263</v>
      </c>
      <c r="B1" s="35"/>
      <c r="C1" s="35"/>
      <c r="D1" s="36" t="s">
        <v>0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1</v>
      </c>
      <c r="E3" s="35"/>
      <c r="F3" s="35"/>
      <c r="G3" s="35"/>
      <c r="H3" s="35"/>
      <c r="I3" s="6"/>
    </row>
    <row r="4" spans="1:9" ht="12.75" customHeight="1">
      <c r="A4" s="38" t="s">
        <v>2</v>
      </c>
      <c r="B4" s="38"/>
      <c r="C4" s="38"/>
      <c r="D4" s="37" t="s">
        <v>3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4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262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6</v>
      </c>
      <c r="B11" s="40"/>
      <c r="C11" s="41" t="s">
        <v>7</v>
      </c>
      <c r="D11" s="41"/>
      <c r="E11" s="42" t="s">
        <v>8</v>
      </c>
      <c r="F11" s="43" t="s">
        <v>9</v>
      </c>
      <c r="G11" s="43"/>
      <c r="H11" s="44" t="s">
        <v>10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11</v>
      </c>
      <c r="B12" s="46" t="s">
        <v>12</v>
      </c>
      <c r="C12" s="47" t="s">
        <v>13</v>
      </c>
      <c r="D12" s="46" t="s">
        <v>14</v>
      </c>
      <c r="E12" s="42"/>
      <c r="F12" s="47" t="s">
        <v>15</v>
      </c>
      <c r="G12" s="46" t="s">
        <v>16</v>
      </c>
      <c r="H12" s="47" t="s">
        <v>13</v>
      </c>
      <c r="I12" s="46" t="s">
        <v>17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18</v>
      </c>
      <c r="B15" s="17" t="s">
        <v>19</v>
      </c>
      <c r="C15" s="18">
        <v>8929</v>
      </c>
      <c r="D15" s="18">
        <v>3388</v>
      </c>
      <c r="E15" s="18">
        <v>2384</v>
      </c>
      <c r="F15" s="18">
        <v>230</v>
      </c>
      <c r="G15" s="18">
        <v>2387</v>
      </c>
      <c r="H15" s="18">
        <v>1499</v>
      </c>
      <c r="I15" s="18">
        <v>2</v>
      </c>
    </row>
    <row r="16" spans="1:9" ht="12.75" customHeight="1">
      <c r="A16" s="19" t="s">
        <v>20</v>
      </c>
      <c r="B16" s="20" t="s">
        <v>21</v>
      </c>
      <c r="C16" s="21">
        <v>3821</v>
      </c>
      <c r="D16" s="21">
        <v>995</v>
      </c>
      <c r="E16" s="21">
        <v>995</v>
      </c>
      <c r="F16" s="21">
        <v>194</v>
      </c>
      <c r="G16" s="21">
        <v>2361</v>
      </c>
      <c r="H16" s="21">
        <v>224</v>
      </c>
      <c r="I16" s="21">
        <v>1</v>
      </c>
    </row>
    <row r="17" spans="1:9" ht="12.75" customHeight="1">
      <c r="A17" s="19" t="s">
        <v>22</v>
      </c>
      <c r="B17" s="20" t="s">
        <v>23</v>
      </c>
      <c r="C17" s="21">
        <v>1591</v>
      </c>
      <c r="D17" s="21">
        <v>379</v>
      </c>
      <c r="E17" s="21">
        <v>379</v>
      </c>
      <c r="F17" s="21">
        <v>193</v>
      </c>
      <c r="G17" s="21">
        <v>856</v>
      </c>
      <c r="H17" s="21">
        <v>190</v>
      </c>
      <c r="I17" s="21">
        <v>1</v>
      </c>
    </row>
    <row r="18" spans="1:9" ht="12.75" customHeight="1">
      <c r="A18" s="19" t="s">
        <v>24</v>
      </c>
      <c r="B18" s="20" t="s">
        <v>25</v>
      </c>
      <c r="C18" s="21">
        <v>17801</v>
      </c>
      <c r="D18" s="21">
        <v>3584</v>
      </c>
      <c r="E18" s="21">
        <v>1434</v>
      </c>
      <c r="F18" s="21">
        <v>994</v>
      </c>
      <c r="G18" s="21">
        <v>9836</v>
      </c>
      <c r="H18" s="21">
        <v>3835</v>
      </c>
      <c r="I18" s="21">
        <v>2</v>
      </c>
    </row>
    <row r="19" spans="1:9" ht="12.75" customHeight="1">
      <c r="A19" s="19" t="s">
        <v>26</v>
      </c>
      <c r="B19" s="20" t="s">
        <v>27</v>
      </c>
      <c r="C19" s="21">
        <v>9797</v>
      </c>
      <c r="D19" s="21">
        <v>2658</v>
      </c>
      <c r="E19" s="21">
        <v>2445</v>
      </c>
      <c r="F19" s="21">
        <v>80</v>
      </c>
      <c r="G19" s="21">
        <v>1513</v>
      </c>
      <c r="H19" s="21">
        <v>514</v>
      </c>
      <c r="I19" s="21">
        <v>1</v>
      </c>
    </row>
    <row r="20" spans="1:9" ht="12.75" customHeight="1">
      <c r="A20" s="19" t="s">
        <v>28</v>
      </c>
      <c r="B20" s="20" t="s">
        <v>29</v>
      </c>
      <c r="C20" s="21">
        <v>44982</v>
      </c>
      <c r="D20" s="21">
        <v>17745</v>
      </c>
      <c r="E20" s="21">
        <v>13857</v>
      </c>
      <c r="F20" s="21">
        <v>1457</v>
      </c>
      <c r="G20" s="21">
        <v>18506</v>
      </c>
      <c r="H20" s="21">
        <v>9087</v>
      </c>
      <c r="I20" s="21">
        <v>11</v>
      </c>
    </row>
    <row r="21" spans="1:9" ht="12.75" customHeight="1">
      <c r="A21" s="19" t="s">
        <v>30</v>
      </c>
      <c r="B21" s="20" t="s">
        <v>31</v>
      </c>
      <c r="C21" s="21">
        <v>1406</v>
      </c>
      <c r="D21" s="21">
        <v>484</v>
      </c>
      <c r="E21" s="21">
        <v>484</v>
      </c>
      <c r="F21" s="21">
        <v>54</v>
      </c>
      <c r="G21" s="21">
        <v>804</v>
      </c>
      <c r="H21" s="21">
        <v>117</v>
      </c>
      <c r="I21" s="21">
        <v>1</v>
      </c>
    </row>
    <row r="22" spans="1:9" ht="12.75" customHeight="1">
      <c r="A22" s="19" t="s">
        <v>32</v>
      </c>
      <c r="B22" s="20" t="s">
        <v>33</v>
      </c>
      <c r="C22" s="21">
        <v>2535</v>
      </c>
      <c r="D22" s="21">
        <v>1271</v>
      </c>
      <c r="E22" s="21">
        <v>1271</v>
      </c>
      <c r="F22" s="21">
        <v>106</v>
      </c>
      <c r="G22" s="21">
        <v>1074</v>
      </c>
      <c r="H22" s="21">
        <v>603</v>
      </c>
      <c r="I22" s="21">
        <v>0</v>
      </c>
    </row>
    <row r="23" spans="1:9" ht="12.75" customHeight="1">
      <c r="A23" s="22"/>
      <c r="B23" s="23" t="s">
        <v>34</v>
      </c>
      <c r="C23" s="24">
        <f aca="true" t="shared" si="0" ref="C23:I23">SUM(C15:C22)</f>
        <v>90862</v>
      </c>
      <c r="D23" s="24">
        <f t="shared" si="0"/>
        <v>30504</v>
      </c>
      <c r="E23" s="24">
        <f t="shared" si="0"/>
        <v>23249</v>
      </c>
      <c r="F23" s="24">
        <f t="shared" si="0"/>
        <v>3308</v>
      </c>
      <c r="G23" s="24">
        <f t="shared" si="0"/>
        <v>37337</v>
      </c>
      <c r="H23" s="24">
        <f t="shared" si="0"/>
        <v>16069</v>
      </c>
      <c r="I23" s="24">
        <f t="shared" si="0"/>
        <v>19</v>
      </c>
    </row>
    <row r="24" spans="1:9" ht="14.25" customHeight="1">
      <c r="A24" s="19" t="s">
        <v>35</v>
      </c>
      <c r="B24" s="20" t="s">
        <v>36</v>
      </c>
      <c r="C24" s="25">
        <v>4769</v>
      </c>
      <c r="D24" s="25">
        <v>169</v>
      </c>
      <c r="E24" s="25">
        <v>149</v>
      </c>
      <c r="F24" s="25">
        <v>214</v>
      </c>
      <c r="G24" s="25">
        <v>982</v>
      </c>
      <c r="H24" s="25">
        <v>162</v>
      </c>
      <c r="I24" s="25">
        <v>2</v>
      </c>
    </row>
    <row r="25" spans="1:9" ht="14.25" customHeight="1">
      <c r="A25" s="26"/>
      <c r="B25" s="23" t="s">
        <v>37</v>
      </c>
      <c r="C25" s="24">
        <f aca="true" t="shared" si="1" ref="C25:I25">SUM(C24)</f>
        <v>4769</v>
      </c>
      <c r="D25" s="24">
        <f t="shared" si="1"/>
        <v>169</v>
      </c>
      <c r="E25" s="24">
        <f t="shared" si="1"/>
        <v>149</v>
      </c>
      <c r="F25" s="24">
        <f t="shared" si="1"/>
        <v>214</v>
      </c>
      <c r="G25" s="24">
        <f t="shared" si="1"/>
        <v>982</v>
      </c>
      <c r="H25" s="24">
        <f t="shared" si="1"/>
        <v>162</v>
      </c>
      <c r="I25" s="24">
        <f t="shared" si="1"/>
        <v>2</v>
      </c>
    </row>
    <row r="26" spans="1:9" ht="12.75" customHeight="1">
      <c r="A26" s="19" t="s">
        <v>38</v>
      </c>
      <c r="B26" s="20" t="s">
        <v>39</v>
      </c>
      <c r="C26" s="25">
        <v>8217</v>
      </c>
      <c r="D26" s="25">
        <v>3644</v>
      </c>
      <c r="E26" s="25">
        <v>1141</v>
      </c>
      <c r="F26" s="25">
        <v>587</v>
      </c>
      <c r="G26" s="25">
        <v>1108</v>
      </c>
      <c r="H26" s="25">
        <v>1154</v>
      </c>
      <c r="I26" s="25">
        <v>7</v>
      </c>
    </row>
    <row r="27" spans="1:9" ht="12.75" customHeight="1">
      <c r="A27" s="19" t="s">
        <v>40</v>
      </c>
      <c r="B27" s="20" t="s">
        <v>41</v>
      </c>
      <c r="C27" s="25">
        <v>6680</v>
      </c>
      <c r="D27" s="25">
        <v>113</v>
      </c>
      <c r="E27" s="25">
        <v>113</v>
      </c>
      <c r="F27" s="25">
        <v>567</v>
      </c>
      <c r="G27" s="25">
        <v>4601</v>
      </c>
      <c r="H27" s="25">
        <v>89</v>
      </c>
      <c r="I27" s="25">
        <v>2</v>
      </c>
    </row>
    <row r="28" spans="1:9" ht="12.75" customHeight="1">
      <c r="A28" s="19" t="s">
        <v>42</v>
      </c>
      <c r="B28" s="20" t="s">
        <v>43</v>
      </c>
      <c r="C28" s="25">
        <v>1062</v>
      </c>
      <c r="D28" s="25">
        <v>804</v>
      </c>
      <c r="E28" s="25">
        <v>797</v>
      </c>
      <c r="F28" s="25">
        <v>46</v>
      </c>
      <c r="G28" s="25">
        <v>159</v>
      </c>
      <c r="H28" s="25">
        <v>257</v>
      </c>
      <c r="I28" s="25">
        <v>3</v>
      </c>
    </row>
    <row r="29" spans="1:9" ht="12.75" customHeight="1">
      <c r="A29" s="19" t="s">
        <v>44</v>
      </c>
      <c r="B29" s="20" t="s">
        <v>45</v>
      </c>
      <c r="C29" s="25">
        <v>4084</v>
      </c>
      <c r="D29" s="25">
        <v>455</v>
      </c>
      <c r="E29" s="25">
        <v>172</v>
      </c>
      <c r="F29" s="25">
        <v>163</v>
      </c>
      <c r="G29" s="25">
        <v>2962</v>
      </c>
      <c r="H29" s="25">
        <v>782</v>
      </c>
      <c r="I29" s="25">
        <v>2</v>
      </c>
    </row>
    <row r="30" spans="1:9" ht="12.75" customHeight="1">
      <c r="A30" s="22"/>
      <c r="B30" s="23" t="s">
        <v>46</v>
      </c>
      <c r="C30" s="24">
        <f aca="true" t="shared" si="2" ref="C30:I30">SUM(C26:C29)</f>
        <v>20043</v>
      </c>
      <c r="D30" s="24">
        <f t="shared" si="2"/>
        <v>5016</v>
      </c>
      <c r="E30" s="24">
        <f t="shared" si="2"/>
        <v>2223</v>
      </c>
      <c r="F30" s="24">
        <f t="shared" si="2"/>
        <v>1363</v>
      </c>
      <c r="G30" s="24">
        <f t="shared" si="2"/>
        <v>8830</v>
      </c>
      <c r="H30" s="24">
        <f t="shared" si="2"/>
        <v>2282</v>
      </c>
      <c r="I30" s="24">
        <f t="shared" si="2"/>
        <v>14</v>
      </c>
    </row>
    <row r="31" spans="1:9" ht="12.75" customHeight="1">
      <c r="A31" s="19" t="s">
        <v>47</v>
      </c>
      <c r="B31" s="20" t="s">
        <v>48</v>
      </c>
      <c r="C31" s="25">
        <v>14128</v>
      </c>
      <c r="D31" s="25">
        <v>2841</v>
      </c>
      <c r="E31" s="25">
        <v>2603</v>
      </c>
      <c r="F31" s="25">
        <v>484</v>
      </c>
      <c r="G31" s="25">
        <v>4492</v>
      </c>
      <c r="H31" s="25">
        <v>3819</v>
      </c>
      <c r="I31" s="25">
        <v>4</v>
      </c>
    </row>
    <row r="32" spans="1:9" ht="12.75" customHeight="1">
      <c r="A32" s="19" t="s">
        <v>49</v>
      </c>
      <c r="B32" s="20" t="s">
        <v>50</v>
      </c>
      <c r="C32" s="25">
        <v>26504</v>
      </c>
      <c r="D32" s="25">
        <v>12197</v>
      </c>
      <c r="E32" s="25">
        <v>10391</v>
      </c>
      <c r="F32" s="25">
        <v>534</v>
      </c>
      <c r="G32" s="25">
        <v>6465</v>
      </c>
      <c r="H32" s="25">
        <v>7547</v>
      </c>
      <c r="I32" s="25">
        <v>7</v>
      </c>
    </row>
    <row r="33" spans="1:9" ht="12.75" customHeight="1">
      <c r="A33" s="19" t="s">
        <v>51</v>
      </c>
      <c r="B33" s="20" t="s">
        <v>52</v>
      </c>
      <c r="C33" s="25">
        <v>3341</v>
      </c>
      <c r="D33" s="25">
        <v>618</v>
      </c>
      <c r="E33" s="25">
        <v>618</v>
      </c>
      <c r="F33" s="25">
        <v>210</v>
      </c>
      <c r="G33" s="25">
        <v>1144</v>
      </c>
      <c r="H33" s="25">
        <v>1751</v>
      </c>
      <c r="I33" s="25">
        <v>4</v>
      </c>
    </row>
    <row r="34" spans="1:9" ht="12.75" customHeight="1">
      <c r="A34" s="19" t="s">
        <v>53</v>
      </c>
      <c r="B34" s="20" t="s">
        <v>54</v>
      </c>
      <c r="C34" s="25">
        <v>8445</v>
      </c>
      <c r="D34" s="25">
        <v>4603</v>
      </c>
      <c r="E34" s="25">
        <v>1070</v>
      </c>
      <c r="F34" s="25">
        <v>117</v>
      </c>
      <c r="G34" s="25">
        <v>1171</v>
      </c>
      <c r="H34" s="25">
        <v>1805</v>
      </c>
      <c r="I34" s="25">
        <v>2</v>
      </c>
    </row>
    <row r="35" spans="1:9" ht="12.75" customHeight="1">
      <c r="A35" s="19" t="s">
        <v>55</v>
      </c>
      <c r="B35" s="20" t="s">
        <v>56</v>
      </c>
      <c r="C35" s="25">
        <v>2581</v>
      </c>
      <c r="D35" s="25">
        <v>895</v>
      </c>
      <c r="E35" s="25">
        <v>895</v>
      </c>
      <c r="F35" s="25">
        <v>99</v>
      </c>
      <c r="G35" s="25">
        <v>608</v>
      </c>
      <c r="H35" s="25">
        <v>902</v>
      </c>
      <c r="I35" s="25">
        <v>2</v>
      </c>
    </row>
    <row r="36" spans="1:9" ht="12.75" customHeight="1">
      <c r="A36" s="19" t="s">
        <v>57</v>
      </c>
      <c r="B36" s="20" t="s">
        <v>58</v>
      </c>
      <c r="C36" s="25">
        <v>1985</v>
      </c>
      <c r="D36" s="25">
        <v>886</v>
      </c>
      <c r="E36" s="25">
        <v>839</v>
      </c>
      <c r="F36" s="25">
        <v>103</v>
      </c>
      <c r="G36" s="25">
        <v>588</v>
      </c>
      <c r="H36" s="25">
        <v>1346</v>
      </c>
      <c r="I36" s="25">
        <v>1</v>
      </c>
    </row>
    <row r="37" spans="1:9" ht="12.75" customHeight="1">
      <c r="A37" s="19" t="s">
        <v>59</v>
      </c>
      <c r="B37" s="20" t="s">
        <v>60</v>
      </c>
      <c r="C37" s="25">
        <v>5978</v>
      </c>
      <c r="D37" s="25">
        <v>2474</v>
      </c>
      <c r="E37" s="25">
        <v>2474</v>
      </c>
      <c r="F37" s="25">
        <v>177</v>
      </c>
      <c r="G37" s="25">
        <v>2133</v>
      </c>
      <c r="H37" s="25">
        <v>3210</v>
      </c>
      <c r="I37" s="25">
        <v>3</v>
      </c>
    </row>
    <row r="38" spans="1:9" ht="12.75" customHeight="1">
      <c r="A38" s="19" t="s">
        <v>61</v>
      </c>
      <c r="B38" s="20" t="s">
        <v>62</v>
      </c>
      <c r="C38" s="25">
        <v>20075</v>
      </c>
      <c r="D38" s="25">
        <v>11060</v>
      </c>
      <c r="E38" s="25">
        <v>8342</v>
      </c>
      <c r="F38" s="25">
        <v>372</v>
      </c>
      <c r="G38" s="25">
        <v>3234</v>
      </c>
      <c r="H38" s="25">
        <v>15351</v>
      </c>
      <c r="I38" s="25">
        <v>14</v>
      </c>
    </row>
    <row r="39" spans="1:9" ht="12.75" customHeight="1">
      <c r="A39" s="19" t="s">
        <v>63</v>
      </c>
      <c r="B39" s="20" t="s">
        <v>64</v>
      </c>
      <c r="C39" s="25">
        <v>4160</v>
      </c>
      <c r="D39" s="25">
        <v>3264</v>
      </c>
      <c r="E39" s="25">
        <v>3050</v>
      </c>
      <c r="F39" s="25">
        <v>167</v>
      </c>
      <c r="G39" s="25">
        <v>463</v>
      </c>
      <c r="H39" s="25">
        <v>3481</v>
      </c>
      <c r="I39" s="25">
        <v>1</v>
      </c>
    </row>
    <row r="40" spans="1:9" ht="12.75" customHeight="1">
      <c r="A40" s="19" t="s">
        <v>65</v>
      </c>
      <c r="B40" s="20" t="s">
        <v>66</v>
      </c>
      <c r="C40" s="25">
        <v>6437</v>
      </c>
      <c r="D40" s="25">
        <v>2551</v>
      </c>
      <c r="E40" s="25">
        <v>2008</v>
      </c>
      <c r="F40" s="25">
        <v>86</v>
      </c>
      <c r="G40" s="25">
        <v>2994</v>
      </c>
      <c r="H40" s="25">
        <v>1348</v>
      </c>
      <c r="I40" s="25">
        <v>2</v>
      </c>
    </row>
    <row r="41" spans="1:9" ht="12.75" customHeight="1">
      <c r="A41" s="19" t="s">
        <v>67</v>
      </c>
      <c r="B41" s="20" t="s">
        <v>68</v>
      </c>
      <c r="C41" s="25">
        <v>4451</v>
      </c>
      <c r="D41" s="25">
        <v>244</v>
      </c>
      <c r="E41" s="25">
        <v>244</v>
      </c>
      <c r="F41" s="25">
        <v>356</v>
      </c>
      <c r="G41" s="25">
        <v>973</v>
      </c>
      <c r="H41" s="25">
        <v>441</v>
      </c>
      <c r="I41" s="25">
        <v>1</v>
      </c>
    </row>
    <row r="42" spans="1:9" ht="12.75" customHeight="1">
      <c r="A42" s="19" t="s">
        <v>69</v>
      </c>
      <c r="B42" s="20" t="s">
        <v>70</v>
      </c>
      <c r="C42" s="25">
        <v>3253</v>
      </c>
      <c r="D42" s="25">
        <v>1505</v>
      </c>
      <c r="E42" s="25">
        <v>1455</v>
      </c>
      <c r="F42" s="25">
        <v>234</v>
      </c>
      <c r="G42" s="25">
        <v>1137</v>
      </c>
      <c r="H42" s="25">
        <v>1350</v>
      </c>
      <c r="I42" s="25">
        <v>4</v>
      </c>
    </row>
    <row r="43" spans="1:9" ht="12.75" customHeight="1">
      <c r="A43" s="22"/>
      <c r="B43" s="23" t="s">
        <v>71</v>
      </c>
      <c r="C43" s="24">
        <f aca="true" t="shared" si="3" ref="C43:I43">SUM(C31:C42)</f>
        <v>101338</v>
      </c>
      <c r="D43" s="24">
        <f t="shared" si="3"/>
        <v>43138</v>
      </c>
      <c r="E43" s="24">
        <f t="shared" si="3"/>
        <v>33989</v>
      </c>
      <c r="F43" s="24">
        <f t="shared" si="3"/>
        <v>2939</v>
      </c>
      <c r="G43" s="24">
        <f t="shared" si="3"/>
        <v>25402</v>
      </c>
      <c r="H43" s="24">
        <f t="shared" si="3"/>
        <v>42351</v>
      </c>
      <c r="I43" s="24">
        <f t="shared" si="3"/>
        <v>45</v>
      </c>
    </row>
    <row r="44" spans="1:9" ht="12.75" customHeight="1">
      <c r="A44" s="19" t="s">
        <v>72</v>
      </c>
      <c r="B44" s="20" t="s">
        <v>73</v>
      </c>
      <c r="C44" s="25">
        <v>5240</v>
      </c>
      <c r="D44" s="25">
        <v>617</v>
      </c>
      <c r="E44" s="25">
        <v>431</v>
      </c>
      <c r="F44" s="25">
        <v>800</v>
      </c>
      <c r="G44" s="25">
        <v>2800</v>
      </c>
      <c r="H44" s="25">
        <v>1059</v>
      </c>
      <c r="I44" s="25">
        <v>3</v>
      </c>
    </row>
    <row r="45" spans="1:9" ht="12.75" customHeight="1">
      <c r="A45" s="19" t="s">
        <v>74</v>
      </c>
      <c r="B45" s="20" t="s">
        <v>75</v>
      </c>
      <c r="C45" s="25">
        <v>9763</v>
      </c>
      <c r="D45" s="25">
        <v>1354</v>
      </c>
      <c r="E45" s="25">
        <v>1341</v>
      </c>
      <c r="F45" s="25">
        <v>761</v>
      </c>
      <c r="G45" s="25">
        <v>4853</v>
      </c>
      <c r="H45" s="25">
        <v>1855</v>
      </c>
      <c r="I45" s="25">
        <v>5</v>
      </c>
    </row>
    <row r="46" spans="1:9" ht="12.75" customHeight="1">
      <c r="A46" s="22"/>
      <c r="B46" s="23" t="s">
        <v>76</v>
      </c>
      <c r="C46" s="24">
        <f aca="true" t="shared" si="4" ref="C46:I46">SUM(C44:C45)</f>
        <v>15003</v>
      </c>
      <c r="D46" s="24">
        <f t="shared" si="4"/>
        <v>1971</v>
      </c>
      <c r="E46" s="24">
        <f t="shared" si="4"/>
        <v>1772</v>
      </c>
      <c r="F46" s="24">
        <f t="shared" si="4"/>
        <v>1561</v>
      </c>
      <c r="G46" s="24">
        <f t="shared" si="4"/>
        <v>7653</v>
      </c>
      <c r="H46" s="24">
        <f t="shared" si="4"/>
        <v>2914</v>
      </c>
      <c r="I46" s="24">
        <f t="shared" si="4"/>
        <v>8</v>
      </c>
    </row>
    <row r="47" spans="1:9" ht="12.75" customHeight="1">
      <c r="A47" s="27" t="s">
        <v>77</v>
      </c>
      <c r="B47" s="20" t="s">
        <v>78</v>
      </c>
      <c r="C47" s="28">
        <v>369</v>
      </c>
      <c r="D47" s="28">
        <v>110</v>
      </c>
      <c r="E47" s="28">
        <v>69</v>
      </c>
      <c r="F47" s="25">
        <v>71</v>
      </c>
      <c r="G47" s="25">
        <v>166</v>
      </c>
      <c r="H47" s="25">
        <v>341</v>
      </c>
      <c r="I47" s="25">
        <v>1</v>
      </c>
    </row>
    <row r="48" spans="1:9" ht="12.75" customHeight="1">
      <c r="A48" s="27" t="s">
        <v>79</v>
      </c>
      <c r="B48" s="20" t="s">
        <v>80</v>
      </c>
      <c r="C48" s="28">
        <v>5225</v>
      </c>
      <c r="D48" s="28">
        <v>829</v>
      </c>
      <c r="E48" s="28">
        <v>535</v>
      </c>
      <c r="F48" s="25">
        <v>324</v>
      </c>
      <c r="G48" s="25">
        <v>3763</v>
      </c>
      <c r="H48" s="25">
        <v>1076</v>
      </c>
      <c r="I48" s="25">
        <v>1</v>
      </c>
    </row>
    <row r="49" spans="1:9" ht="12.75" customHeight="1">
      <c r="A49" s="27" t="s">
        <v>81</v>
      </c>
      <c r="B49" s="20" t="s">
        <v>82</v>
      </c>
      <c r="C49" s="28">
        <v>965</v>
      </c>
      <c r="D49" s="28">
        <v>133</v>
      </c>
      <c r="E49" s="28">
        <v>133</v>
      </c>
      <c r="F49" s="25">
        <v>145</v>
      </c>
      <c r="G49" s="25">
        <v>489</v>
      </c>
      <c r="H49" s="25">
        <v>137</v>
      </c>
      <c r="I49" s="25">
        <v>0</v>
      </c>
    </row>
    <row r="50" spans="1:9" ht="12.75" customHeight="1">
      <c r="A50" s="27" t="s">
        <v>83</v>
      </c>
      <c r="B50" s="20" t="s">
        <v>84</v>
      </c>
      <c r="C50" s="28">
        <v>20767</v>
      </c>
      <c r="D50" s="28">
        <v>881</v>
      </c>
      <c r="E50" s="28">
        <v>325</v>
      </c>
      <c r="F50" s="25">
        <v>1415</v>
      </c>
      <c r="G50" s="25">
        <v>16626</v>
      </c>
      <c r="H50" s="25">
        <v>1536</v>
      </c>
      <c r="I50" s="25">
        <v>5</v>
      </c>
    </row>
    <row r="51" spans="1:9" ht="12.75" customHeight="1">
      <c r="A51" s="29"/>
      <c r="B51" s="23" t="s">
        <v>85</v>
      </c>
      <c r="C51" s="24">
        <f aca="true" t="shared" si="5" ref="C51:I51">SUM(C47:C50)</f>
        <v>27326</v>
      </c>
      <c r="D51" s="24">
        <f t="shared" si="5"/>
        <v>1953</v>
      </c>
      <c r="E51" s="24">
        <f t="shared" si="5"/>
        <v>1062</v>
      </c>
      <c r="F51" s="24">
        <f t="shared" si="5"/>
        <v>1955</v>
      </c>
      <c r="G51" s="24">
        <f t="shared" si="5"/>
        <v>21044</v>
      </c>
      <c r="H51" s="24">
        <f t="shared" si="5"/>
        <v>3090</v>
      </c>
      <c r="I51" s="24">
        <f t="shared" si="5"/>
        <v>7</v>
      </c>
    </row>
    <row r="52" spans="1:9" ht="12.75" customHeight="1">
      <c r="A52" s="27" t="s">
        <v>86</v>
      </c>
      <c r="B52" s="20" t="s">
        <v>87</v>
      </c>
      <c r="C52" s="28">
        <v>8557</v>
      </c>
      <c r="D52" s="28">
        <v>463</v>
      </c>
      <c r="E52" s="28">
        <v>305</v>
      </c>
      <c r="F52" s="25">
        <v>512</v>
      </c>
      <c r="G52" s="25">
        <v>5327</v>
      </c>
      <c r="H52" s="25">
        <v>154</v>
      </c>
      <c r="I52" s="25">
        <v>1</v>
      </c>
    </row>
    <row r="53" spans="1:9" ht="12.75" customHeight="1">
      <c r="A53" s="27" t="s">
        <v>88</v>
      </c>
      <c r="B53" s="20" t="s">
        <v>89</v>
      </c>
      <c r="C53" s="28">
        <v>24457</v>
      </c>
      <c r="D53" s="28">
        <v>12631</v>
      </c>
      <c r="E53" s="28">
        <v>6412</v>
      </c>
      <c r="F53" s="25">
        <v>640</v>
      </c>
      <c r="G53" s="25">
        <v>4574</v>
      </c>
      <c r="H53" s="25">
        <v>2509</v>
      </c>
      <c r="I53" s="25">
        <v>5</v>
      </c>
    </row>
    <row r="54" spans="1:9" ht="12.75" customHeight="1">
      <c r="A54" s="27" t="s">
        <v>90</v>
      </c>
      <c r="B54" s="20" t="s">
        <v>91</v>
      </c>
      <c r="C54" s="28">
        <v>6198</v>
      </c>
      <c r="D54" s="28">
        <v>1828</v>
      </c>
      <c r="E54" s="28">
        <v>905</v>
      </c>
      <c r="F54" s="25">
        <v>254</v>
      </c>
      <c r="G54" s="25">
        <v>1238</v>
      </c>
      <c r="H54" s="25">
        <v>581</v>
      </c>
      <c r="I54" s="25">
        <v>0</v>
      </c>
    </row>
    <row r="55" spans="1:9" ht="12.75" customHeight="1">
      <c r="A55" s="27" t="s">
        <v>92</v>
      </c>
      <c r="B55" s="20" t="s">
        <v>93</v>
      </c>
      <c r="C55" s="28">
        <v>13512</v>
      </c>
      <c r="D55" s="28">
        <v>5298</v>
      </c>
      <c r="E55" s="28">
        <v>4370</v>
      </c>
      <c r="F55" s="25">
        <v>632</v>
      </c>
      <c r="G55" s="25">
        <v>6294</v>
      </c>
      <c r="H55" s="25">
        <v>1703</v>
      </c>
      <c r="I55" s="25">
        <v>2</v>
      </c>
    </row>
    <row r="56" spans="1:9" ht="12.75" customHeight="1">
      <c r="A56" s="27" t="s">
        <v>94</v>
      </c>
      <c r="B56" s="20" t="s">
        <v>95</v>
      </c>
      <c r="C56" s="28">
        <v>28551</v>
      </c>
      <c r="D56" s="28">
        <v>17840</v>
      </c>
      <c r="E56" s="28">
        <v>6893</v>
      </c>
      <c r="F56" s="25">
        <v>353</v>
      </c>
      <c r="G56" s="25">
        <v>4361</v>
      </c>
      <c r="H56" s="25">
        <v>1270</v>
      </c>
      <c r="I56" s="25">
        <v>5</v>
      </c>
    </row>
    <row r="57" spans="1:9" ht="12.75" customHeight="1">
      <c r="A57" s="27" t="s">
        <v>96</v>
      </c>
      <c r="B57" s="20" t="s">
        <v>97</v>
      </c>
      <c r="C57" s="28">
        <v>28745</v>
      </c>
      <c r="D57" s="28">
        <v>13878</v>
      </c>
      <c r="E57" s="28">
        <v>4236</v>
      </c>
      <c r="F57" s="25">
        <v>569</v>
      </c>
      <c r="G57" s="25">
        <v>6423</v>
      </c>
      <c r="H57" s="25">
        <v>1693</v>
      </c>
      <c r="I57" s="25">
        <v>4</v>
      </c>
    </row>
    <row r="58" spans="1:9" ht="12.75" customHeight="1">
      <c r="A58" s="27" t="s">
        <v>98</v>
      </c>
      <c r="B58" s="20" t="s">
        <v>99</v>
      </c>
      <c r="C58" s="28">
        <v>10883</v>
      </c>
      <c r="D58" s="28">
        <v>4548</v>
      </c>
      <c r="E58" s="28">
        <v>3871</v>
      </c>
      <c r="F58" s="25">
        <v>546</v>
      </c>
      <c r="G58" s="25">
        <v>3481</v>
      </c>
      <c r="H58" s="25">
        <v>4540</v>
      </c>
      <c r="I58" s="25">
        <v>2</v>
      </c>
    </row>
    <row r="59" spans="1:9" ht="12.75" customHeight="1">
      <c r="A59" s="29"/>
      <c r="B59" s="23" t="s">
        <v>100</v>
      </c>
      <c r="C59" s="24">
        <f aca="true" t="shared" si="6" ref="C59:I59">SUM(C52:C58)</f>
        <v>120903</v>
      </c>
      <c r="D59" s="24">
        <f t="shared" si="6"/>
        <v>56486</v>
      </c>
      <c r="E59" s="24">
        <f t="shared" si="6"/>
        <v>26992</v>
      </c>
      <c r="F59" s="24">
        <f t="shared" si="6"/>
        <v>3506</v>
      </c>
      <c r="G59" s="24">
        <f t="shared" si="6"/>
        <v>31698</v>
      </c>
      <c r="H59" s="24">
        <f t="shared" si="6"/>
        <v>12450</v>
      </c>
      <c r="I59" s="24">
        <f t="shared" si="6"/>
        <v>19</v>
      </c>
    </row>
    <row r="60" spans="1:9" ht="12.75" customHeight="1">
      <c r="A60" s="27" t="s">
        <v>101</v>
      </c>
      <c r="B60" s="20" t="s">
        <v>102</v>
      </c>
      <c r="C60" s="28">
        <v>19298</v>
      </c>
      <c r="D60" s="28">
        <v>8556</v>
      </c>
      <c r="E60" s="28">
        <v>3877</v>
      </c>
      <c r="F60" s="25">
        <v>280</v>
      </c>
      <c r="G60" s="25">
        <v>4207</v>
      </c>
      <c r="H60" s="25">
        <v>3363</v>
      </c>
      <c r="I60" s="25">
        <v>3</v>
      </c>
    </row>
    <row r="61" spans="1:9" ht="12.75" customHeight="1">
      <c r="A61" s="27" t="s">
        <v>103</v>
      </c>
      <c r="B61" s="20" t="s">
        <v>104</v>
      </c>
      <c r="C61" s="28">
        <v>7083</v>
      </c>
      <c r="D61" s="28">
        <v>3039</v>
      </c>
      <c r="E61" s="28">
        <v>2558</v>
      </c>
      <c r="F61" s="25">
        <v>248</v>
      </c>
      <c r="G61" s="25">
        <v>2827</v>
      </c>
      <c r="H61" s="25">
        <v>3429</v>
      </c>
      <c r="I61" s="25">
        <v>1</v>
      </c>
    </row>
    <row r="62" spans="1:9" ht="12.75" customHeight="1">
      <c r="A62" s="27" t="s">
        <v>105</v>
      </c>
      <c r="B62" s="20" t="s">
        <v>106</v>
      </c>
      <c r="C62" s="28">
        <v>15297</v>
      </c>
      <c r="D62" s="28">
        <v>8406</v>
      </c>
      <c r="E62" s="28">
        <v>1984</v>
      </c>
      <c r="F62" s="25">
        <v>454</v>
      </c>
      <c r="G62" s="25">
        <v>5069</v>
      </c>
      <c r="H62" s="25">
        <v>2377</v>
      </c>
      <c r="I62" s="25">
        <v>2</v>
      </c>
    </row>
    <row r="63" spans="1:9" ht="12.75" customHeight="1">
      <c r="A63" s="27" t="s">
        <v>107</v>
      </c>
      <c r="B63" s="20" t="s">
        <v>108</v>
      </c>
      <c r="C63" s="28">
        <v>10244</v>
      </c>
      <c r="D63" s="28">
        <v>6802</v>
      </c>
      <c r="E63" s="28">
        <v>4891</v>
      </c>
      <c r="F63" s="25">
        <v>242</v>
      </c>
      <c r="G63" s="25">
        <v>2153</v>
      </c>
      <c r="H63" s="25">
        <v>3655</v>
      </c>
      <c r="I63" s="25">
        <v>2</v>
      </c>
    </row>
    <row r="64" spans="1:9" ht="12.75" customHeight="1">
      <c r="A64" s="27" t="s">
        <v>109</v>
      </c>
      <c r="B64" s="20" t="s">
        <v>110</v>
      </c>
      <c r="C64" s="28">
        <v>76632</v>
      </c>
      <c r="D64" s="28">
        <v>56658</v>
      </c>
      <c r="E64" s="28">
        <v>2815</v>
      </c>
      <c r="F64" s="25">
        <v>103</v>
      </c>
      <c r="G64" s="25">
        <v>8159</v>
      </c>
      <c r="H64" s="25">
        <v>1511</v>
      </c>
      <c r="I64" s="25">
        <v>1</v>
      </c>
    </row>
    <row r="65" spans="1:9" ht="12.75" customHeight="1">
      <c r="A65" s="27" t="s">
        <v>111</v>
      </c>
      <c r="B65" s="20" t="s">
        <v>112</v>
      </c>
      <c r="C65" s="28">
        <v>3347</v>
      </c>
      <c r="D65" s="28">
        <v>2115</v>
      </c>
      <c r="E65" s="28">
        <v>1452</v>
      </c>
      <c r="F65" s="25">
        <v>77</v>
      </c>
      <c r="G65" s="25">
        <v>825</v>
      </c>
      <c r="H65" s="25">
        <v>944</v>
      </c>
      <c r="I65" s="25">
        <v>2</v>
      </c>
    </row>
    <row r="66" spans="1:9" ht="12.75" customHeight="1">
      <c r="A66" s="27" t="s">
        <v>113</v>
      </c>
      <c r="B66" s="20" t="s">
        <v>114</v>
      </c>
      <c r="C66" s="28">
        <v>6262</v>
      </c>
      <c r="D66" s="28">
        <v>3084</v>
      </c>
      <c r="E66" s="28">
        <v>2443</v>
      </c>
      <c r="F66" s="25">
        <v>92</v>
      </c>
      <c r="G66" s="25">
        <v>922</v>
      </c>
      <c r="H66" s="25">
        <v>2497</v>
      </c>
      <c r="I66" s="25">
        <v>5</v>
      </c>
    </row>
    <row r="67" spans="1:9" ht="12.75" customHeight="1">
      <c r="A67" s="27" t="s">
        <v>115</v>
      </c>
      <c r="B67" s="20" t="s">
        <v>116</v>
      </c>
      <c r="C67" s="28">
        <v>10714</v>
      </c>
      <c r="D67" s="28">
        <v>6703</v>
      </c>
      <c r="E67" s="28">
        <v>3194</v>
      </c>
      <c r="F67" s="25">
        <v>225</v>
      </c>
      <c r="G67" s="25">
        <v>2242</v>
      </c>
      <c r="H67" s="25">
        <v>2230</v>
      </c>
      <c r="I67" s="25">
        <v>3</v>
      </c>
    </row>
    <row r="68" spans="1:9" ht="12.75" customHeight="1">
      <c r="A68" s="27" t="s">
        <v>117</v>
      </c>
      <c r="B68" s="20" t="s">
        <v>118</v>
      </c>
      <c r="C68" s="28">
        <v>4875</v>
      </c>
      <c r="D68" s="28">
        <v>3278</v>
      </c>
      <c r="E68" s="28">
        <v>1816</v>
      </c>
      <c r="F68" s="25">
        <v>267</v>
      </c>
      <c r="G68" s="25">
        <v>1261</v>
      </c>
      <c r="H68" s="25">
        <v>273</v>
      </c>
      <c r="I68" s="25">
        <v>2</v>
      </c>
    </row>
    <row r="69" spans="1:9" ht="12.75" customHeight="1">
      <c r="A69" s="22"/>
      <c r="B69" s="23" t="s">
        <v>119</v>
      </c>
      <c r="C69" s="24">
        <f aca="true" t="shared" si="7" ref="C69:I69">SUM(C60:C68)</f>
        <v>153752</v>
      </c>
      <c r="D69" s="24">
        <f t="shared" si="7"/>
        <v>98641</v>
      </c>
      <c r="E69" s="24">
        <f t="shared" si="7"/>
        <v>25030</v>
      </c>
      <c r="F69" s="24">
        <f t="shared" si="7"/>
        <v>1988</v>
      </c>
      <c r="G69" s="24">
        <f t="shared" si="7"/>
        <v>27665</v>
      </c>
      <c r="H69" s="24">
        <f t="shared" si="7"/>
        <v>20279</v>
      </c>
      <c r="I69" s="24">
        <f t="shared" si="7"/>
        <v>21</v>
      </c>
    </row>
    <row r="70" spans="1:9" ht="12.75" customHeight="1">
      <c r="A70" s="27" t="s">
        <v>120</v>
      </c>
      <c r="B70" s="20" t="s">
        <v>121</v>
      </c>
      <c r="C70" s="28">
        <v>7418</v>
      </c>
      <c r="D70" s="28">
        <v>2941</v>
      </c>
      <c r="E70" s="28">
        <v>1938</v>
      </c>
      <c r="F70" s="25">
        <v>449</v>
      </c>
      <c r="G70" s="25">
        <v>2865</v>
      </c>
      <c r="H70" s="25">
        <v>1410</v>
      </c>
      <c r="I70" s="25">
        <v>2</v>
      </c>
    </row>
    <row r="71" spans="1:9" ht="12.75" customHeight="1">
      <c r="A71" s="27" t="s">
        <v>122</v>
      </c>
      <c r="B71" s="20" t="s">
        <v>123</v>
      </c>
      <c r="C71" s="28">
        <v>16167</v>
      </c>
      <c r="D71" s="28">
        <v>8461</v>
      </c>
      <c r="E71" s="28">
        <v>4667</v>
      </c>
      <c r="F71" s="25">
        <v>804</v>
      </c>
      <c r="G71" s="25">
        <v>3233</v>
      </c>
      <c r="H71" s="25">
        <v>1532</v>
      </c>
      <c r="I71" s="25">
        <v>4</v>
      </c>
    </row>
    <row r="72" spans="1:9" ht="12.75" customHeight="1">
      <c r="A72" s="27" t="s">
        <v>124</v>
      </c>
      <c r="B72" s="20" t="s">
        <v>125</v>
      </c>
      <c r="C72" s="28">
        <v>5974</v>
      </c>
      <c r="D72" s="28">
        <v>1689</v>
      </c>
      <c r="E72" s="28">
        <v>1568</v>
      </c>
      <c r="F72" s="25">
        <v>683</v>
      </c>
      <c r="G72" s="25">
        <v>2143</v>
      </c>
      <c r="H72" s="25">
        <v>273</v>
      </c>
      <c r="I72" s="25">
        <v>1</v>
      </c>
    </row>
    <row r="73" spans="1:9" ht="12.75" customHeight="1">
      <c r="A73" s="27" t="s">
        <v>126</v>
      </c>
      <c r="B73" s="20" t="s">
        <v>127</v>
      </c>
      <c r="C73" s="28">
        <v>7546</v>
      </c>
      <c r="D73" s="28">
        <v>1002</v>
      </c>
      <c r="E73" s="28">
        <v>845</v>
      </c>
      <c r="F73" s="25">
        <v>543</v>
      </c>
      <c r="G73" s="25">
        <v>1348</v>
      </c>
      <c r="H73" s="25">
        <v>599</v>
      </c>
      <c r="I73" s="25">
        <v>3</v>
      </c>
    </row>
    <row r="74" spans="1:9" ht="12.75" customHeight="1">
      <c r="A74" s="27" t="s">
        <v>128</v>
      </c>
      <c r="B74" s="20" t="s">
        <v>129</v>
      </c>
      <c r="C74" s="28">
        <v>5834</v>
      </c>
      <c r="D74" s="28">
        <v>2045</v>
      </c>
      <c r="E74" s="28">
        <v>2018</v>
      </c>
      <c r="F74" s="25">
        <v>509</v>
      </c>
      <c r="G74" s="25">
        <v>2265</v>
      </c>
      <c r="H74" s="25">
        <v>1097</v>
      </c>
      <c r="I74" s="25">
        <v>2</v>
      </c>
    </row>
    <row r="75" spans="1:9" ht="12.75" customHeight="1">
      <c r="A75" s="27" t="s">
        <v>130</v>
      </c>
      <c r="B75" s="20" t="s">
        <v>131</v>
      </c>
      <c r="C75" s="28">
        <v>4468</v>
      </c>
      <c r="D75" s="28">
        <v>1508</v>
      </c>
      <c r="E75" s="28">
        <v>798</v>
      </c>
      <c r="F75" s="25">
        <v>134</v>
      </c>
      <c r="G75" s="25">
        <v>390</v>
      </c>
      <c r="H75" s="25">
        <v>2247</v>
      </c>
      <c r="I75" s="25">
        <v>1</v>
      </c>
    </row>
    <row r="76" spans="1:9" ht="12.75" customHeight="1">
      <c r="A76" s="30" t="s">
        <v>132</v>
      </c>
      <c r="B76" s="20" t="s">
        <v>133</v>
      </c>
      <c r="C76" s="28">
        <v>4502</v>
      </c>
      <c r="D76" s="28">
        <v>2391</v>
      </c>
      <c r="E76" s="28">
        <v>2068</v>
      </c>
      <c r="F76" s="25">
        <v>314</v>
      </c>
      <c r="G76" s="25">
        <v>1352</v>
      </c>
      <c r="H76" s="25">
        <v>450</v>
      </c>
      <c r="I76" s="25">
        <v>2</v>
      </c>
    </row>
    <row r="77" spans="1:9" ht="12.75" customHeight="1">
      <c r="A77" s="30" t="s">
        <v>134</v>
      </c>
      <c r="B77" s="20" t="s">
        <v>135</v>
      </c>
      <c r="C77" s="28">
        <v>9881</v>
      </c>
      <c r="D77" s="28">
        <v>1743</v>
      </c>
      <c r="E77" s="28">
        <v>642</v>
      </c>
      <c r="F77" s="25">
        <v>353</v>
      </c>
      <c r="G77" s="25">
        <v>2167</v>
      </c>
      <c r="H77" s="25">
        <v>545</v>
      </c>
      <c r="I77" s="25">
        <v>2</v>
      </c>
    </row>
    <row r="78" spans="1:9" ht="12.75" customHeight="1">
      <c r="A78" s="30" t="s">
        <v>136</v>
      </c>
      <c r="B78" s="20" t="s">
        <v>137</v>
      </c>
      <c r="C78" s="28">
        <v>1435</v>
      </c>
      <c r="D78" s="28">
        <v>879</v>
      </c>
      <c r="E78" s="28">
        <v>873</v>
      </c>
      <c r="F78" s="25">
        <v>215</v>
      </c>
      <c r="G78" s="25">
        <v>292</v>
      </c>
      <c r="H78" s="25">
        <v>211</v>
      </c>
      <c r="I78" s="25">
        <v>0</v>
      </c>
    </row>
    <row r="79" spans="1:9" ht="12.75" customHeight="1">
      <c r="A79" s="30" t="s">
        <v>138</v>
      </c>
      <c r="B79" s="20" t="s">
        <v>139</v>
      </c>
      <c r="C79" s="28">
        <v>6399</v>
      </c>
      <c r="D79" s="28">
        <v>1669</v>
      </c>
      <c r="E79" s="28">
        <v>1154</v>
      </c>
      <c r="F79" s="25">
        <v>311</v>
      </c>
      <c r="G79" s="25">
        <v>3877</v>
      </c>
      <c r="H79" s="25">
        <v>429</v>
      </c>
      <c r="I79" s="25">
        <v>2</v>
      </c>
    </row>
    <row r="80" spans="1:9" ht="12.75" customHeight="1">
      <c r="A80" s="31"/>
      <c r="B80" s="23" t="s">
        <v>140</v>
      </c>
      <c r="C80" s="24">
        <f aca="true" t="shared" si="8" ref="C80:I80">SUM(C70:C79)</f>
        <v>69624</v>
      </c>
      <c r="D80" s="24">
        <f t="shared" si="8"/>
        <v>24328</v>
      </c>
      <c r="E80" s="24">
        <f t="shared" si="8"/>
        <v>16571</v>
      </c>
      <c r="F80" s="24">
        <f t="shared" si="8"/>
        <v>4315</v>
      </c>
      <c r="G80" s="24">
        <f t="shared" si="8"/>
        <v>19932</v>
      </c>
      <c r="H80" s="24">
        <f t="shared" si="8"/>
        <v>8793</v>
      </c>
      <c r="I80" s="24">
        <f t="shared" si="8"/>
        <v>19</v>
      </c>
    </row>
    <row r="81" spans="1:9" ht="12.75" customHeight="1">
      <c r="A81" s="30" t="s">
        <v>141</v>
      </c>
      <c r="B81" s="20" t="s">
        <v>142</v>
      </c>
      <c r="C81" s="21">
        <v>11387</v>
      </c>
      <c r="D81" s="21">
        <v>5955</v>
      </c>
      <c r="E81" s="21">
        <v>2320</v>
      </c>
      <c r="F81" s="25">
        <v>183</v>
      </c>
      <c r="G81" s="25">
        <v>2911</v>
      </c>
      <c r="H81" s="25">
        <v>1302</v>
      </c>
      <c r="I81" s="25">
        <v>2</v>
      </c>
    </row>
    <row r="82" spans="1:9" ht="12.75" customHeight="1">
      <c r="A82" s="30" t="s">
        <v>143</v>
      </c>
      <c r="B82" s="20" t="s">
        <v>144</v>
      </c>
      <c r="C82" s="21">
        <v>3386</v>
      </c>
      <c r="D82" s="21">
        <v>2012</v>
      </c>
      <c r="E82" s="21">
        <v>1723</v>
      </c>
      <c r="F82" s="25">
        <v>75</v>
      </c>
      <c r="G82" s="25">
        <v>873</v>
      </c>
      <c r="H82" s="25">
        <v>640</v>
      </c>
      <c r="I82" s="25">
        <v>0</v>
      </c>
    </row>
    <row r="83" spans="1:9" ht="12.75" customHeight="1">
      <c r="A83" s="30" t="s">
        <v>145</v>
      </c>
      <c r="B83" s="20" t="s">
        <v>146</v>
      </c>
      <c r="C83" s="21">
        <v>1983</v>
      </c>
      <c r="D83" s="21">
        <v>541</v>
      </c>
      <c r="E83" s="21">
        <v>394</v>
      </c>
      <c r="F83" s="25">
        <v>126</v>
      </c>
      <c r="G83" s="25">
        <v>642</v>
      </c>
      <c r="H83" s="25">
        <v>620</v>
      </c>
      <c r="I83" s="25">
        <v>0</v>
      </c>
    </row>
    <row r="84" spans="1:9" ht="12.75" customHeight="1">
      <c r="A84" s="30" t="s">
        <v>147</v>
      </c>
      <c r="B84" s="20" t="s">
        <v>148</v>
      </c>
      <c r="C84" s="21">
        <v>9553</v>
      </c>
      <c r="D84" s="21">
        <v>5046</v>
      </c>
      <c r="E84" s="21">
        <v>928</v>
      </c>
      <c r="F84" s="25">
        <v>429</v>
      </c>
      <c r="G84" s="25">
        <v>3121</v>
      </c>
      <c r="H84" s="25">
        <v>719</v>
      </c>
      <c r="I84" s="25">
        <v>1</v>
      </c>
    </row>
    <row r="85" spans="1:9" ht="12.75" customHeight="1">
      <c r="A85" s="30" t="s">
        <v>149</v>
      </c>
      <c r="B85" s="20" t="s">
        <v>150</v>
      </c>
      <c r="C85" s="21">
        <v>5394</v>
      </c>
      <c r="D85" s="21">
        <v>1507</v>
      </c>
      <c r="E85" s="21">
        <v>1189</v>
      </c>
      <c r="F85" s="25">
        <v>163</v>
      </c>
      <c r="G85" s="25">
        <v>2071</v>
      </c>
      <c r="H85" s="25">
        <v>435</v>
      </c>
      <c r="I85" s="25">
        <v>2</v>
      </c>
    </row>
    <row r="86" spans="1:9" ht="12.75" customHeight="1">
      <c r="A86" s="31"/>
      <c r="B86" s="23" t="s">
        <v>151</v>
      </c>
      <c r="C86" s="24">
        <f aca="true" t="shared" si="9" ref="C86:I86">SUM(C81:C85)</f>
        <v>31703</v>
      </c>
      <c r="D86" s="24">
        <f t="shared" si="9"/>
        <v>15061</v>
      </c>
      <c r="E86" s="24">
        <f t="shared" si="9"/>
        <v>6554</v>
      </c>
      <c r="F86" s="24">
        <f t="shared" si="9"/>
        <v>976</v>
      </c>
      <c r="G86" s="24">
        <f t="shared" si="9"/>
        <v>9618</v>
      </c>
      <c r="H86" s="24">
        <f t="shared" si="9"/>
        <v>3716</v>
      </c>
      <c r="I86" s="24">
        <f t="shared" si="9"/>
        <v>5</v>
      </c>
    </row>
    <row r="87" spans="1:9" ht="12.75" customHeight="1">
      <c r="A87" s="30" t="s">
        <v>152</v>
      </c>
      <c r="B87" s="20" t="s">
        <v>153</v>
      </c>
      <c r="C87" s="21">
        <v>14288</v>
      </c>
      <c r="D87" s="21">
        <v>4767</v>
      </c>
      <c r="E87" s="21">
        <v>3776</v>
      </c>
      <c r="F87" s="25">
        <v>407</v>
      </c>
      <c r="G87" s="25">
        <v>6624</v>
      </c>
      <c r="H87" s="25">
        <v>1505</v>
      </c>
      <c r="I87" s="25">
        <v>4</v>
      </c>
    </row>
    <row r="88" spans="1:9" ht="12.75" customHeight="1">
      <c r="A88" s="30" t="s">
        <v>154</v>
      </c>
      <c r="B88" s="20" t="s">
        <v>155</v>
      </c>
      <c r="C88" s="21">
        <v>6130</v>
      </c>
      <c r="D88" s="21">
        <v>2806</v>
      </c>
      <c r="E88" s="21">
        <v>2466</v>
      </c>
      <c r="F88" s="25">
        <v>286</v>
      </c>
      <c r="G88" s="25">
        <v>1980</v>
      </c>
      <c r="H88" s="25">
        <v>639</v>
      </c>
      <c r="I88" s="25">
        <v>2</v>
      </c>
    </row>
    <row r="89" spans="1:9" ht="12.75" customHeight="1">
      <c r="A89" s="31"/>
      <c r="B89" s="23" t="s">
        <v>156</v>
      </c>
      <c r="C89" s="24">
        <f aca="true" t="shared" si="10" ref="C89:I89">SUM(C87:C88)</f>
        <v>20418</v>
      </c>
      <c r="D89" s="24">
        <f t="shared" si="10"/>
        <v>7573</v>
      </c>
      <c r="E89" s="24">
        <f t="shared" si="10"/>
        <v>6242</v>
      </c>
      <c r="F89" s="24">
        <f t="shared" si="10"/>
        <v>693</v>
      </c>
      <c r="G89" s="24">
        <f t="shared" si="10"/>
        <v>8604</v>
      </c>
      <c r="H89" s="24">
        <f t="shared" si="10"/>
        <v>2144</v>
      </c>
      <c r="I89" s="24">
        <f t="shared" si="10"/>
        <v>6</v>
      </c>
    </row>
    <row r="90" spans="1:9" ht="12.75" customHeight="1">
      <c r="A90" s="30" t="s">
        <v>157</v>
      </c>
      <c r="B90" s="20" t="s">
        <v>158</v>
      </c>
      <c r="C90" s="21">
        <v>13579</v>
      </c>
      <c r="D90" s="21">
        <v>4802</v>
      </c>
      <c r="E90" s="21">
        <v>3434</v>
      </c>
      <c r="F90" s="25">
        <v>1340</v>
      </c>
      <c r="G90" s="25">
        <v>4726</v>
      </c>
      <c r="H90" s="25">
        <v>1097</v>
      </c>
      <c r="I90" s="25">
        <v>4</v>
      </c>
    </row>
    <row r="91" spans="1:9" ht="12.75" customHeight="1">
      <c r="A91" s="30" t="s">
        <v>159</v>
      </c>
      <c r="B91" s="20" t="s">
        <v>160</v>
      </c>
      <c r="C91" s="21">
        <v>10982</v>
      </c>
      <c r="D91" s="21">
        <v>3677</v>
      </c>
      <c r="E91" s="21">
        <v>2214</v>
      </c>
      <c r="F91" s="25">
        <v>1211</v>
      </c>
      <c r="G91" s="25">
        <v>4978</v>
      </c>
      <c r="H91" s="25">
        <v>649</v>
      </c>
      <c r="I91" s="25">
        <v>4</v>
      </c>
    </row>
    <row r="92" spans="1:9" ht="12.75" customHeight="1">
      <c r="A92" s="30" t="s">
        <v>161</v>
      </c>
      <c r="B92" s="20" t="s">
        <v>162</v>
      </c>
      <c r="C92" s="21">
        <v>4291</v>
      </c>
      <c r="D92" s="21">
        <v>1052</v>
      </c>
      <c r="E92" s="21">
        <v>1052</v>
      </c>
      <c r="F92" s="25">
        <v>371</v>
      </c>
      <c r="G92" s="25">
        <v>2659</v>
      </c>
      <c r="H92" s="25">
        <v>179</v>
      </c>
      <c r="I92" s="25">
        <v>1</v>
      </c>
    </row>
    <row r="93" spans="1:9" ht="12.75" customHeight="1">
      <c r="A93" s="30" t="s">
        <v>163</v>
      </c>
      <c r="B93" s="20" t="s">
        <v>164</v>
      </c>
      <c r="C93" s="21">
        <v>121764</v>
      </c>
      <c r="D93" s="21">
        <v>72041</v>
      </c>
      <c r="E93" s="21">
        <v>39489</v>
      </c>
      <c r="F93" s="25">
        <v>3859</v>
      </c>
      <c r="G93" s="25">
        <v>16533</v>
      </c>
      <c r="H93" s="25">
        <v>8635</v>
      </c>
      <c r="I93" s="25">
        <v>170</v>
      </c>
    </row>
    <row r="94" spans="1:9" ht="12.75" customHeight="1">
      <c r="A94" s="30" t="s">
        <v>165</v>
      </c>
      <c r="B94" s="20" t="s">
        <v>166</v>
      </c>
      <c r="C94" s="21">
        <v>10795</v>
      </c>
      <c r="D94" s="21">
        <v>2287</v>
      </c>
      <c r="E94" s="21">
        <v>1294</v>
      </c>
      <c r="F94" s="25">
        <v>552</v>
      </c>
      <c r="G94" s="25">
        <v>5182</v>
      </c>
      <c r="H94" s="25">
        <v>302</v>
      </c>
      <c r="I94" s="25">
        <v>2</v>
      </c>
    </row>
    <row r="95" spans="1:9" ht="12.75" customHeight="1">
      <c r="A95" s="31"/>
      <c r="B95" s="23" t="s">
        <v>167</v>
      </c>
      <c r="C95" s="24">
        <f aca="true" t="shared" si="11" ref="C95:I95">SUM(C90:C94)</f>
        <v>161411</v>
      </c>
      <c r="D95" s="24">
        <f t="shared" si="11"/>
        <v>83859</v>
      </c>
      <c r="E95" s="24">
        <f t="shared" si="11"/>
        <v>47483</v>
      </c>
      <c r="F95" s="24">
        <f t="shared" si="11"/>
        <v>7333</v>
      </c>
      <c r="G95" s="24">
        <f t="shared" si="11"/>
        <v>34078</v>
      </c>
      <c r="H95" s="24">
        <f t="shared" si="11"/>
        <v>10862</v>
      </c>
      <c r="I95" s="24">
        <f t="shared" si="11"/>
        <v>181</v>
      </c>
    </row>
    <row r="96" spans="1:9" ht="12.75" customHeight="1">
      <c r="A96" s="30" t="s">
        <v>168</v>
      </c>
      <c r="B96" s="20" t="s">
        <v>169</v>
      </c>
      <c r="C96" s="21">
        <v>1826</v>
      </c>
      <c r="D96" s="21">
        <v>502</v>
      </c>
      <c r="E96" s="21">
        <v>460</v>
      </c>
      <c r="F96" s="25">
        <v>42</v>
      </c>
      <c r="G96" s="25">
        <v>1148</v>
      </c>
      <c r="H96" s="25">
        <v>1069</v>
      </c>
      <c r="I96" s="25">
        <v>1</v>
      </c>
    </row>
    <row r="97" spans="1:9" ht="12.75" customHeight="1">
      <c r="A97" s="30" t="s">
        <v>170</v>
      </c>
      <c r="B97" s="20" t="s">
        <v>171</v>
      </c>
      <c r="C97" s="21">
        <v>1734</v>
      </c>
      <c r="D97" s="21">
        <v>234</v>
      </c>
      <c r="E97" s="21">
        <v>27</v>
      </c>
      <c r="F97" s="25">
        <v>41</v>
      </c>
      <c r="G97" s="25">
        <v>799</v>
      </c>
      <c r="H97" s="25">
        <v>61</v>
      </c>
      <c r="I97" s="25">
        <v>0</v>
      </c>
    </row>
    <row r="98" spans="1:9" ht="12.75" customHeight="1">
      <c r="A98" s="31"/>
      <c r="B98" s="23" t="s">
        <v>172</v>
      </c>
      <c r="C98" s="24">
        <f aca="true" t="shared" si="12" ref="C98:I98">SUM(C96:C97)</f>
        <v>3560</v>
      </c>
      <c r="D98" s="24">
        <f t="shared" si="12"/>
        <v>736</v>
      </c>
      <c r="E98" s="24">
        <f t="shared" si="12"/>
        <v>487</v>
      </c>
      <c r="F98" s="24">
        <f t="shared" si="12"/>
        <v>83</v>
      </c>
      <c r="G98" s="24">
        <f t="shared" si="12"/>
        <v>1947</v>
      </c>
      <c r="H98" s="24">
        <f t="shared" si="12"/>
        <v>1130</v>
      </c>
      <c r="I98" s="24">
        <f t="shared" si="12"/>
        <v>1</v>
      </c>
    </row>
    <row r="99" spans="1:9" ht="12.75" customHeight="1">
      <c r="A99" s="30" t="s">
        <v>173</v>
      </c>
      <c r="B99" s="20" t="s">
        <v>174</v>
      </c>
      <c r="C99" s="21">
        <v>6083</v>
      </c>
      <c r="D99" s="21">
        <v>3360</v>
      </c>
      <c r="E99" s="21">
        <v>965</v>
      </c>
      <c r="F99" s="25">
        <v>518</v>
      </c>
      <c r="G99" s="25">
        <v>1795</v>
      </c>
      <c r="H99" s="25">
        <v>905</v>
      </c>
      <c r="I99" s="25">
        <v>1</v>
      </c>
    </row>
    <row r="100" spans="1:9" ht="12.75" customHeight="1">
      <c r="A100" s="30" t="s">
        <v>175</v>
      </c>
      <c r="B100" s="20" t="s">
        <v>176</v>
      </c>
      <c r="C100" s="21">
        <v>1904</v>
      </c>
      <c r="D100" s="21">
        <v>603</v>
      </c>
      <c r="E100" s="21">
        <v>340</v>
      </c>
      <c r="F100" s="25">
        <v>137</v>
      </c>
      <c r="G100" s="25">
        <v>1066</v>
      </c>
      <c r="H100" s="25">
        <v>282</v>
      </c>
      <c r="I100" s="25">
        <v>2</v>
      </c>
    </row>
    <row r="101" spans="1:9" ht="12.75" customHeight="1">
      <c r="A101" s="30" t="s">
        <v>177</v>
      </c>
      <c r="B101" s="20" t="s">
        <v>178</v>
      </c>
      <c r="C101" s="21">
        <v>6449</v>
      </c>
      <c r="D101" s="21">
        <v>1037</v>
      </c>
      <c r="E101" s="21">
        <v>283</v>
      </c>
      <c r="F101" s="25">
        <v>959</v>
      </c>
      <c r="G101" s="25">
        <v>3211</v>
      </c>
      <c r="H101" s="25">
        <v>660</v>
      </c>
      <c r="I101" s="25">
        <v>2</v>
      </c>
    </row>
    <row r="102" spans="1:9" ht="12.75" customHeight="1">
      <c r="A102" s="30" t="s">
        <v>179</v>
      </c>
      <c r="B102" s="20" t="s">
        <v>180</v>
      </c>
      <c r="C102" s="21">
        <v>3650</v>
      </c>
      <c r="D102" s="21">
        <v>1737</v>
      </c>
      <c r="E102" s="21">
        <v>1599</v>
      </c>
      <c r="F102" s="25">
        <v>143</v>
      </c>
      <c r="G102" s="25">
        <v>1636</v>
      </c>
      <c r="H102" s="25">
        <v>351</v>
      </c>
      <c r="I102" s="25">
        <v>2</v>
      </c>
    </row>
    <row r="103" spans="1:9" ht="12.75" customHeight="1">
      <c r="A103" s="31"/>
      <c r="B103" s="23" t="s">
        <v>181</v>
      </c>
      <c r="C103" s="24">
        <f aca="true" t="shared" si="13" ref="C103:I103">SUM(C99:C102)</f>
        <v>18086</v>
      </c>
      <c r="D103" s="24">
        <f t="shared" si="13"/>
        <v>6737</v>
      </c>
      <c r="E103" s="24">
        <f t="shared" si="13"/>
        <v>3187</v>
      </c>
      <c r="F103" s="24">
        <f t="shared" si="13"/>
        <v>1757</v>
      </c>
      <c r="G103" s="24">
        <f t="shared" si="13"/>
        <v>7708</v>
      </c>
      <c r="H103" s="24">
        <f t="shared" si="13"/>
        <v>2198</v>
      </c>
      <c r="I103" s="24">
        <f t="shared" si="13"/>
        <v>7</v>
      </c>
    </row>
    <row r="104" spans="1:9" ht="12.75" customHeight="1">
      <c r="A104" s="30" t="s">
        <v>182</v>
      </c>
      <c r="B104" s="20" t="s">
        <v>183</v>
      </c>
      <c r="C104" s="21">
        <v>6698</v>
      </c>
      <c r="D104" s="21">
        <v>1175</v>
      </c>
      <c r="E104" s="21">
        <v>109</v>
      </c>
      <c r="F104" s="25">
        <v>280</v>
      </c>
      <c r="G104" s="25">
        <v>1393</v>
      </c>
      <c r="H104" s="25">
        <v>1252</v>
      </c>
      <c r="I104" s="25">
        <v>1</v>
      </c>
    </row>
    <row r="105" spans="1:9" ht="12.75" customHeight="1">
      <c r="A105" s="30" t="s">
        <v>184</v>
      </c>
      <c r="B105" s="20" t="s">
        <v>185</v>
      </c>
      <c r="C105" s="21">
        <v>7232</v>
      </c>
      <c r="D105" s="21">
        <v>1814</v>
      </c>
      <c r="E105" s="21">
        <v>486</v>
      </c>
      <c r="F105" s="25">
        <v>425</v>
      </c>
      <c r="G105" s="25">
        <v>1775</v>
      </c>
      <c r="H105" s="25">
        <v>297</v>
      </c>
      <c r="I105" s="25">
        <v>1</v>
      </c>
    </row>
    <row r="106" spans="1:9" ht="12.75" customHeight="1">
      <c r="A106" s="30" t="s">
        <v>186</v>
      </c>
      <c r="B106" s="20" t="s">
        <v>187</v>
      </c>
      <c r="C106" s="21">
        <v>31028</v>
      </c>
      <c r="D106" s="21">
        <v>9789</v>
      </c>
      <c r="E106" s="21">
        <v>4860</v>
      </c>
      <c r="F106" s="25">
        <v>1803</v>
      </c>
      <c r="G106" s="25">
        <v>3767</v>
      </c>
      <c r="H106" s="25">
        <v>1249</v>
      </c>
      <c r="I106" s="25">
        <v>1</v>
      </c>
    </row>
    <row r="107" spans="1:9" ht="12.75" customHeight="1">
      <c r="A107" s="30" t="s">
        <v>188</v>
      </c>
      <c r="B107" s="20" t="s">
        <v>189</v>
      </c>
      <c r="C107" s="21">
        <v>107867</v>
      </c>
      <c r="D107" s="21">
        <v>44466</v>
      </c>
      <c r="E107" s="21">
        <v>5502</v>
      </c>
      <c r="F107" s="25">
        <v>8582</v>
      </c>
      <c r="G107" s="25">
        <v>9160</v>
      </c>
      <c r="H107" s="25">
        <v>3983</v>
      </c>
      <c r="I107" s="25">
        <v>3</v>
      </c>
    </row>
    <row r="108" spans="1:9" ht="12.75" customHeight="1">
      <c r="A108" s="30" t="s">
        <v>190</v>
      </c>
      <c r="B108" s="20" t="s">
        <v>191</v>
      </c>
      <c r="C108" s="21">
        <v>31082</v>
      </c>
      <c r="D108" s="21">
        <v>5436</v>
      </c>
      <c r="E108" s="21">
        <v>2122</v>
      </c>
      <c r="F108" s="25">
        <v>3378</v>
      </c>
      <c r="G108" s="25">
        <v>4866</v>
      </c>
      <c r="H108" s="25">
        <v>2177</v>
      </c>
      <c r="I108" s="25">
        <v>3</v>
      </c>
    </row>
    <row r="109" spans="1:9" ht="12.75" customHeight="1">
      <c r="A109" s="31"/>
      <c r="B109" s="23" t="s">
        <v>192</v>
      </c>
      <c r="C109" s="24">
        <f aca="true" t="shared" si="14" ref="C109:I109">SUM(C104:C108)</f>
        <v>183907</v>
      </c>
      <c r="D109" s="24">
        <f t="shared" si="14"/>
        <v>62680</v>
      </c>
      <c r="E109" s="24">
        <f t="shared" si="14"/>
        <v>13079</v>
      </c>
      <c r="F109" s="24">
        <f t="shared" si="14"/>
        <v>14468</v>
      </c>
      <c r="G109" s="24">
        <f t="shared" si="14"/>
        <v>20961</v>
      </c>
      <c r="H109" s="24">
        <f t="shared" si="14"/>
        <v>8958</v>
      </c>
      <c r="I109" s="24">
        <f t="shared" si="14"/>
        <v>9</v>
      </c>
    </row>
    <row r="110" spans="1:9" ht="12.75" customHeight="1">
      <c r="A110" s="19" t="s">
        <v>193</v>
      </c>
      <c r="B110" s="20" t="s">
        <v>194</v>
      </c>
      <c r="C110" s="21">
        <v>18624</v>
      </c>
      <c r="D110" s="21">
        <v>7873</v>
      </c>
      <c r="E110" s="21">
        <v>3958</v>
      </c>
      <c r="F110" s="25">
        <v>2647</v>
      </c>
      <c r="G110" s="25">
        <v>3482</v>
      </c>
      <c r="H110" s="25">
        <v>1946</v>
      </c>
      <c r="I110" s="25">
        <v>2</v>
      </c>
    </row>
    <row r="111" spans="1:9" ht="12.75" customHeight="1">
      <c r="A111" s="19" t="s">
        <v>195</v>
      </c>
      <c r="B111" s="20" t="s">
        <v>196</v>
      </c>
      <c r="C111" s="21">
        <v>2097</v>
      </c>
      <c r="D111" s="21">
        <v>1157</v>
      </c>
      <c r="E111" s="21">
        <v>997</v>
      </c>
      <c r="F111" s="25">
        <v>171</v>
      </c>
      <c r="G111" s="25">
        <v>572</v>
      </c>
      <c r="H111" s="25">
        <v>109</v>
      </c>
      <c r="I111" s="25">
        <v>1</v>
      </c>
    </row>
    <row r="112" spans="1:9" ht="12.75" customHeight="1">
      <c r="A112" s="19" t="s">
        <v>197</v>
      </c>
      <c r="B112" s="20" t="s">
        <v>198</v>
      </c>
      <c r="C112" s="21">
        <v>5169</v>
      </c>
      <c r="D112" s="21">
        <v>1540</v>
      </c>
      <c r="E112" s="21">
        <v>950</v>
      </c>
      <c r="F112" s="25">
        <v>1278</v>
      </c>
      <c r="G112" s="25">
        <v>1349</v>
      </c>
      <c r="H112" s="25">
        <v>409</v>
      </c>
      <c r="I112" s="25">
        <v>2</v>
      </c>
    </row>
    <row r="113" spans="1:9" ht="12.75" customHeight="1">
      <c r="A113" s="19" t="s">
        <v>199</v>
      </c>
      <c r="B113" s="20" t="s">
        <v>200</v>
      </c>
      <c r="C113" s="21">
        <v>9006</v>
      </c>
      <c r="D113" s="21">
        <v>2639</v>
      </c>
      <c r="E113" s="21">
        <v>976</v>
      </c>
      <c r="F113" s="25">
        <v>1095</v>
      </c>
      <c r="G113" s="25">
        <v>2591</v>
      </c>
      <c r="H113" s="25">
        <v>1654</v>
      </c>
      <c r="I113" s="25">
        <v>2</v>
      </c>
    </row>
    <row r="114" spans="1:9" ht="12.75" customHeight="1">
      <c r="A114" s="19" t="s">
        <v>201</v>
      </c>
      <c r="B114" s="20" t="s">
        <v>202</v>
      </c>
      <c r="C114" s="21">
        <v>15616</v>
      </c>
      <c r="D114" s="21">
        <v>6014</v>
      </c>
      <c r="E114" s="21">
        <v>3146</v>
      </c>
      <c r="F114" s="25">
        <v>1698</v>
      </c>
      <c r="G114" s="25">
        <v>1374</v>
      </c>
      <c r="H114" s="25">
        <v>989</v>
      </c>
      <c r="I114" s="25">
        <v>9</v>
      </c>
    </row>
    <row r="115" spans="1:9" ht="12.75" customHeight="1">
      <c r="A115" s="19" t="s">
        <v>203</v>
      </c>
      <c r="B115" s="20" t="s">
        <v>204</v>
      </c>
      <c r="C115" s="21">
        <v>4926</v>
      </c>
      <c r="D115" s="21">
        <v>2850</v>
      </c>
      <c r="E115" s="21">
        <v>2034</v>
      </c>
      <c r="F115" s="25">
        <v>646</v>
      </c>
      <c r="G115" s="25">
        <v>954</v>
      </c>
      <c r="H115" s="25">
        <v>3447</v>
      </c>
      <c r="I115" s="25">
        <v>2</v>
      </c>
    </row>
    <row r="116" spans="1:9" ht="12.75" customHeight="1">
      <c r="A116" s="22"/>
      <c r="B116" s="23" t="s">
        <v>205</v>
      </c>
      <c r="C116" s="24">
        <f aca="true" t="shared" si="15" ref="C116:I116">SUM(C110:C115)</f>
        <v>55438</v>
      </c>
      <c r="D116" s="24">
        <f t="shared" si="15"/>
        <v>22073</v>
      </c>
      <c r="E116" s="24">
        <f t="shared" si="15"/>
        <v>12061</v>
      </c>
      <c r="F116" s="24">
        <f t="shared" si="15"/>
        <v>7535</v>
      </c>
      <c r="G116" s="24">
        <f t="shared" si="15"/>
        <v>10322</v>
      </c>
      <c r="H116" s="24">
        <f t="shared" si="15"/>
        <v>8554</v>
      </c>
      <c r="I116" s="24">
        <f t="shared" si="15"/>
        <v>18</v>
      </c>
    </row>
    <row r="117" spans="1:9" ht="12.75" customHeight="1">
      <c r="A117" s="19" t="s">
        <v>206</v>
      </c>
      <c r="B117" s="20" t="s">
        <v>207</v>
      </c>
      <c r="C117" s="21">
        <v>1596</v>
      </c>
      <c r="D117" s="21">
        <v>770</v>
      </c>
      <c r="E117" s="21">
        <v>421</v>
      </c>
      <c r="F117" s="25">
        <v>66</v>
      </c>
      <c r="G117" s="25">
        <v>485</v>
      </c>
      <c r="H117" s="25">
        <v>300</v>
      </c>
      <c r="I117" s="25">
        <v>1</v>
      </c>
    </row>
    <row r="118" spans="1:9" ht="12.75" customHeight="1">
      <c r="A118" s="19" t="s">
        <v>208</v>
      </c>
      <c r="B118" s="20" t="s">
        <v>209</v>
      </c>
      <c r="C118" s="32">
        <v>5495</v>
      </c>
      <c r="D118" s="32">
        <v>1008</v>
      </c>
      <c r="E118" s="21">
        <v>701</v>
      </c>
      <c r="F118" s="25">
        <v>1032</v>
      </c>
      <c r="G118" s="25">
        <v>2622</v>
      </c>
      <c r="H118" s="25">
        <v>635</v>
      </c>
      <c r="I118" s="25">
        <v>3</v>
      </c>
    </row>
    <row r="119" spans="1:9" ht="12.75" customHeight="1">
      <c r="A119" s="22"/>
      <c r="B119" s="23" t="s">
        <v>210</v>
      </c>
      <c r="C119" s="24">
        <f aca="true" t="shared" si="16" ref="C119:I119">SUM(C117:C118)</f>
        <v>7091</v>
      </c>
      <c r="D119" s="24">
        <f t="shared" si="16"/>
        <v>1778</v>
      </c>
      <c r="E119" s="24">
        <f t="shared" si="16"/>
        <v>1122</v>
      </c>
      <c r="F119" s="24">
        <f t="shared" si="16"/>
        <v>1098</v>
      </c>
      <c r="G119" s="24">
        <f t="shared" si="16"/>
        <v>3107</v>
      </c>
      <c r="H119" s="24">
        <f t="shared" si="16"/>
        <v>935</v>
      </c>
      <c r="I119" s="24">
        <f t="shared" si="16"/>
        <v>4</v>
      </c>
    </row>
    <row r="120" spans="1:9" ht="12.75" customHeight="1">
      <c r="A120" s="19" t="s">
        <v>211</v>
      </c>
      <c r="B120" s="20" t="s">
        <v>212</v>
      </c>
      <c r="C120" s="21">
        <v>7060</v>
      </c>
      <c r="D120" s="21">
        <v>1025</v>
      </c>
      <c r="E120" s="21">
        <v>761</v>
      </c>
      <c r="F120" s="25">
        <v>901</v>
      </c>
      <c r="G120" s="25">
        <v>1647</v>
      </c>
      <c r="H120" s="25">
        <v>230</v>
      </c>
      <c r="I120" s="25">
        <v>1</v>
      </c>
    </row>
    <row r="121" spans="1:9" ht="12.75" customHeight="1">
      <c r="A121" s="19" t="s">
        <v>213</v>
      </c>
      <c r="B121" s="20" t="s">
        <v>214</v>
      </c>
      <c r="C121" s="21">
        <v>12031</v>
      </c>
      <c r="D121" s="21">
        <v>1303</v>
      </c>
      <c r="E121" s="21">
        <v>721</v>
      </c>
      <c r="F121" s="25">
        <v>3519</v>
      </c>
      <c r="G121" s="25">
        <v>3334</v>
      </c>
      <c r="H121" s="25">
        <v>573</v>
      </c>
      <c r="I121" s="25">
        <v>4</v>
      </c>
    </row>
    <row r="122" spans="1:9" ht="12.75" customHeight="1">
      <c r="A122" s="19" t="s">
        <v>215</v>
      </c>
      <c r="B122" s="20" t="s">
        <v>216</v>
      </c>
      <c r="C122" s="21">
        <v>2802</v>
      </c>
      <c r="D122" s="21">
        <v>525</v>
      </c>
      <c r="E122" s="21">
        <v>256</v>
      </c>
      <c r="F122" s="25">
        <v>353</v>
      </c>
      <c r="G122" s="25">
        <v>805</v>
      </c>
      <c r="H122" s="25">
        <v>126</v>
      </c>
      <c r="I122" s="25">
        <v>0</v>
      </c>
    </row>
    <row r="123" spans="1:9" ht="12.75" customHeight="1">
      <c r="A123" s="19" t="s">
        <v>217</v>
      </c>
      <c r="B123" s="20" t="s">
        <v>218</v>
      </c>
      <c r="C123" s="21">
        <v>8546</v>
      </c>
      <c r="D123" s="21">
        <v>1707</v>
      </c>
      <c r="E123" s="21">
        <v>1221</v>
      </c>
      <c r="F123" s="25">
        <v>3130</v>
      </c>
      <c r="G123" s="25">
        <v>1900</v>
      </c>
      <c r="H123" s="25">
        <v>325</v>
      </c>
      <c r="I123" s="25">
        <v>2</v>
      </c>
    </row>
    <row r="124" spans="1:9" ht="12.75" customHeight="1">
      <c r="A124" s="19" t="s">
        <v>219</v>
      </c>
      <c r="B124" s="20" t="s">
        <v>220</v>
      </c>
      <c r="C124" s="21">
        <v>1960</v>
      </c>
      <c r="D124" s="21">
        <v>366</v>
      </c>
      <c r="E124" s="21">
        <v>164</v>
      </c>
      <c r="F124" s="25">
        <v>332</v>
      </c>
      <c r="G124" s="25">
        <v>763</v>
      </c>
      <c r="H124" s="25">
        <v>39</v>
      </c>
      <c r="I124" s="25">
        <v>1</v>
      </c>
    </row>
    <row r="125" spans="1:9" ht="12.75" customHeight="1">
      <c r="A125" s="22"/>
      <c r="B125" s="23" t="s">
        <v>221</v>
      </c>
      <c r="C125" s="24">
        <f aca="true" t="shared" si="17" ref="C125:I125">SUM(C120:C124)</f>
        <v>32399</v>
      </c>
      <c r="D125" s="24">
        <f t="shared" si="17"/>
        <v>4926</v>
      </c>
      <c r="E125" s="24">
        <f t="shared" si="17"/>
        <v>3123</v>
      </c>
      <c r="F125" s="24">
        <f t="shared" si="17"/>
        <v>8235</v>
      </c>
      <c r="G125" s="24">
        <f t="shared" si="17"/>
        <v>8449</v>
      </c>
      <c r="H125" s="24">
        <f t="shared" si="17"/>
        <v>1293</v>
      </c>
      <c r="I125" s="24">
        <f t="shared" si="17"/>
        <v>8</v>
      </c>
    </row>
    <row r="126" spans="1:9" ht="12.75" customHeight="1">
      <c r="A126" s="19" t="s">
        <v>222</v>
      </c>
      <c r="B126" s="20" t="s">
        <v>223</v>
      </c>
      <c r="C126" s="21">
        <v>4442</v>
      </c>
      <c r="D126" s="21">
        <v>173</v>
      </c>
      <c r="E126" s="21">
        <v>85</v>
      </c>
      <c r="F126" s="25">
        <v>2612</v>
      </c>
      <c r="G126" s="25">
        <v>918</v>
      </c>
      <c r="H126" s="25">
        <v>369</v>
      </c>
      <c r="I126" s="25">
        <v>2</v>
      </c>
    </row>
    <row r="127" spans="1:9" ht="12.75" customHeight="1">
      <c r="A127" s="19" t="s">
        <v>224</v>
      </c>
      <c r="B127" s="20" t="s">
        <v>225</v>
      </c>
      <c r="C127" s="21">
        <v>1420</v>
      </c>
      <c r="D127" s="21">
        <v>120</v>
      </c>
      <c r="E127" s="21">
        <v>48</v>
      </c>
      <c r="F127" s="25">
        <v>892</v>
      </c>
      <c r="G127" s="25">
        <v>363</v>
      </c>
      <c r="H127" s="25">
        <v>132</v>
      </c>
      <c r="I127" s="25">
        <v>1</v>
      </c>
    </row>
    <row r="128" spans="1:9" ht="12.75" customHeight="1">
      <c r="A128" s="19" t="s">
        <v>226</v>
      </c>
      <c r="B128" s="20" t="s">
        <v>227</v>
      </c>
      <c r="C128" s="21">
        <v>18835</v>
      </c>
      <c r="D128" s="21">
        <v>6486</v>
      </c>
      <c r="E128" s="21">
        <v>1150</v>
      </c>
      <c r="F128" s="25">
        <v>8946</v>
      </c>
      <c r="G128" s="25">
        <v>1259</v>
      </c>
      <c r="H128" s="25">
        <v>764</v>
      </c>
      <c r="I128" s="25">
        <v>3</v>
      </c>
    </row>
    <row r="129" spans="1:9" ht="12.75" customHeight="1">
      <c r="A129" s="19" t="s">
        <v>228</v>
      </c>
      <c r="B129" s="20" t="s">
        <v>229</v>
      </c>
      <c r="C129" s="21">
        <v>13928</v>
      </c>
      <c r="D129" s="21">
        <v>2237</v>
      </c>
      <c r="E129" s="21">
        <v>281</v>
      </c>
      <c r="F129" s="25">
        <v>1192</v>
      </c>
      <c r="G129" s="25">
        <v>258</v>
      </c>
      <c r="H129" s="25">
        <v>89</v>
      </c>
      <c r="I129" s="25">
        <v>1</v>
      </c>
    </row>
    <row r="130" spans="1:9" ht="12.75" customHeight="1">
      <c r="A130" s="19" t="s">
        <v>230</v>
      </c>
      <c r="B130" s="20" t="s">
        <v>231</v>
      </c>
      <c r="C130" s="21">
        <v>7530</v>
      </c>
      <c r="D130" s="21">
        <v>2440</v>
      </c>
      <c r="E130" s="21">
        <v>1859</v>
      </c>
      <c r="F130" s="25">
        <v>2536</v>
      </c>
      <c r="G130" s="25">
        <v>1503</v>
      </c>
      <c r="H130" s="25">
        <v>537</v>
      </c>
      <c r="I130" s="25">
        <v>2</v>
      </c>
    </row>
    <row r="131" spans="1:9" ht="12.75" customHeight="1">
      <c r="A131" s="19" t="s">
        <v>232</v>
      </c>
      <c r="B131" s="20" t="s">
        <v>233</v>
      </c>
      <c r="C131" s="21">
        <v>22276</v>
      </c>
      <c r="D131" s="21">
        <v>8658</v>
      </c>
      <c r="E131" s="21">
        <v>4052</v>
      </c>
      <c r="F131" s="25">
        <v>9983</v>
      </c>
      <c r="G131" s="25">
        <v>1792</v>
      </c>
      <c r="H131" s="25">
        <v>1067</v>
      </c>
      <c r="I131" s="25">
        <v>2</v>
      </c>
    </row>
    <row r="132" spans="1:9" ht="12.75" customHeight="1">
      <c r="A132" s="19" t="s">
        <v>234</v>
      </c>
      <c r="B132" s="20" t="s">
        <v>235</v>
      </c>
      <c r="C132" s="21">
        <v>10672</v>
      </c>
      <c r="D132" s="21">
        <v>2300</v>
      </c>
      <c r="E132" s="21">
        <v>531</v>
      </c>
      <c r="F132" s="25">
        <v>5552</v>
      </c>
      <c r="G132" s="25">
        <v>385</v>
      </c>
      <c r="H132" s="25">
        <v>580</v>
      </c>
      <c r="I132" s="25">
        <v>1</v>
      </c>
    </row>
    <row r="133" spans="1:9" ht="12.75" customHeight="1">
      <c r="A133" s="19" t="s">
        <v>236</v>
      </c>
      <c r="B133" s="20" t="s">
        <v>237</v>
      </c>
      <c r="C133" s="21">
        <v>4568</v>
      </c>
      <c r="D133" s="21">
        <v>1659</v>
      </c>
      <c r="E133" s="21">
        <v>655</v>
      </c>
      <c r="F133" s="25">
        <v>1693</v>
      </c>
      <c r="G133" s="25">
        <v>1043</v>
      </c>
      <c r="H133" s="25">
        <v>656</v>
      </c>
      <c r="I133" s="25">
        <v>1</v>
      </c>
    </row>
    <row r="134" spans="1:9" ht="12.75" customHeight="1">
      <c r="A134" s="19" t="s">
        <v>238</v>
      </c>
      <c r="B134" s="20" t="s">
        <v>239</v>
      </c>
      <c r="C134" s="21">
        <v>6943</v>
      </c>
      <c r="D134" s="21">
        <v>756</v>
      </c>
      <c r="E134" s="21">
        <v>518</v>
      </c>
      <c r="F134" s="25">
        <v>3773</v>
      </c>
      <c r="G134" s="25">
        <v>1132</v>
      </c>
      <c r="H134" s="25">
        <v>332</v>
      </c>
      <c r="I134" s="25">
        <v>0</v>
      </c>
    </row>
    <row r="135" spans="1:9" ht="12.75" customHeight="1">
      <c r="A135" s="26"/>
      <c r="B135" s="23" t="s">
        <v>240</v>
      </c>
      <c r="C135" s="24">
        <f aca="true" t="shared" si="18" ref="C135:I135">SUM(C126:C134)</f>
        <v>90614</v>
      </c>
      <c r="D135" s="24">
        <f t="shared" si="18"/>
        <v>24829</v>
      </c>
      <c r="E135" s="24">
        <f t="shared" si="18"/>
        <v>9179</v>
      </c>
      <c r="F135" s="24">
        <f t="shared" si="18"/>
        <v>37179</v>
      </c>
      <c r="G135" s="24">
        <f t="shared" si="18"/>
        <v>8653</v>
      </c>
      <c r="H135" s="24">
        <f t="shared" si="18"/>
        <v>4526</v>
      </c>
      <c r="I135" s="24">
        <f t="shared" si="18"/>
        <v>13</v>
      </c>
    </row>
    <row r="136" spans="1:9" ht="12.75" customHeight="1">
      <c r="A136" s="19" t="s">
        <v>241</v>
      </c>
      <c r="B136" s="20" t="s">
        <v>242</v>
      </c>
      <c r="C136" s="21">
        <v>27544</v>
      </c>
      <c r="D136" s="21">
        <v>1448</v>
      </c>
      <c r="E136" s="21">
        <v>797</v>
      </c>
      <c r="F136" s="25">
        <v>10519</v>
      </c>
      <c r="G136" s="25">
        <v>3418</v>
      </c>
      <c r="H136" s="25">
        <v>1623</v>
      </c>
      <c r="I136" s="25">
        <v>2</v>
      </c>
    </row>
    <row r="137" spans="1:9" ht="12.75" customHeight="1">
      <c r="A137" s="19" t="s">
        <v>243</v>
      </c>
      <c r="B137" s="20" t="s">
        <v>244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245</v>
      </c>
      <c r="B138" s="20" t="s">
        <v>246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1</v>
      </c>
      <c r="I138" s="25">
        <v>0</v>
      </c>
    </row>
    <row r="139" spans="1:9" ht="12.75" customHeight="1">
      <c r="A139" s="19" t="s">
        <v>247</v>
      </c>
      <c r="B139" s="20" t="s">
        <v>248</v>
      </c>
      <c r="C139" s="21">
        <v>9639</v>
      </c>
      <c r="D139" s="21">
        <v>292</v>
      </c>
      <c r="E139" s="21">
        <v>120</v>
      </c>
      <c r="F139" s="25">
        <v>1694</v>
      </c>
      <c r="G139" s="25">
        <v>1638</v>
      </c>
      <c r="H139" s="25">
        <v>56</v>
      </c>
      <c r="I139" s="25">
        <v>4</v>
      </c>
    </row>
    <row r="140" spans="1:9" ht="12.75" customHeight="1">
      <c r="A140" s="19" t="s">
        <v>249</v>
      </c>
      <c r="B140" s="20" t="s">
        <v>250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1</v>
      </c>
      <c r="I140" s="25">
        <v>0</v>
      </c>
    </row>
    <row r="141" spans="1:9" ht="12.75" customHeight="1">
      <c r="A141" s="19" t="s">
        <v>251</v>
      </c>
      <c r="B141" s="20" t="s">
        <v>252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2</v>
      </c>
      <c r="I141" s="25">
        <v>0</v>
      </c>
    </row>
    <row r="142" spans="1:9" ht="12.75" customHeight="1">
      <c r="A142" s="19" t="s">
        <v>253</v>
      </c>
      <c r="B142" s="20" t="s">
        <v>254</v>
      </c>
      <c r="C142" s="21">
        <v>4574</v>
      </c>
      <c r="D142" s="21">
        <v>487</v>
      </c>
      <c r="E142" s="21">
        <v>159</v>
      </c>
      <c r="F142" s="25">
        <v>1199</v>
      </c>
      <c r="G142" s="25">
        <v>1275</v>
      </c>
      <c r="H142" s="25">
        <v>86</v>
      </c>
      <c r="I142" s="25">
        <v>0</v>
      </c>
    </row>
    <row r="143" spans="1:9" ht="12.75" customHeight="1">
      <c r="A143" s="19" t="s">
        <v>255</v>
      </c>
      <c r="B143" s="20" t="s">
        <v>256</v>
      </c>
      <c r="C143" s="21">
        <v>15481</v>
      </c>
      <c r="D143" s="21">
        <v>919</v>
      </c>
      <c r="E143" s="21">
        <v>641</v>
      </c>
      <c r="F143" s="25">
        <v>4077</v>
      </c>
      <c r="G143" s="25">
        <v>4513</v>
      </c>
      <c r="H143" s="25">
        <v>375</v>
      </c>
      <c r="I143" s="25">
        <v>2</v>
      </c>
    </row>
    <row r="144" spans="1:9" ht="14.25" customHeight="1">
      <c r="A144" s="19" t="s">
        <v>257</v>
      </c>
      <c r="B144" s="20" t="s">
        <v>258</v>
      </c>
      <c r="C144" s="21">
        <v>10922</v>
      </c>
      <c r="D144" s="21">
        <v>316</v>
      </c>
      <c r="E144" s="21">
        <v>286</v>
      </c>
      <c r="F144" s="25">
        <v>2754</v>
      </c>
      <c r="G144" s="25">
        <v>3746</v>
      </c>
      <c r="H144" s="25">
        <v>27</v>
      </c>
      <c r="I144" s="25">
        <v>1</v>
      </c>
    </row>
    <row r="145" spans="1:9" ht="14.25" customHeight="1">
      <c r="A145" s="26"/>
      <c r="B145" s="23" t="s">
        <v>259</v>
      </c>
      <c r="C145" s="33">
        <f aca="true" t="shared" si="19" ref="C145:I145">SUM(C136:C144)</f>
        <v>68160</v>
      </c>
      <c r="D145" s="33">
        <f t="shared" si="19"/>
        <v>3462</v>
      </c>
      <c r="E145" s="33">
        <f t="shared" si="19"/>
        <v>2003</v>
      </c>
      <c r="F145" s="33">
        <f t="shared" si="19"/>
        <v>20243</v>
      </c>
      <c r="G145" s="33">
        <f t="shared" si="19"/>
        <v>14590</v>
      </c>
      <c r="H145" s="33">
        <f t="shared" si="19"/>
        <v>2172</v>
      </c>
      <c r="I145" s="33">
        <f t="shared" si="19"/>
        <v>9</v>
      </c>
    </row>
    <row r="146" spans="1:9" ht="14.25" customHeight="1">
      <c r="A146" s="19" t="s">
        <v>260</v>
      </c>
      <c r="B146" s="34" t="s">
        <v>261</v>
      </c>
      <c r="C146" s="25">
        <f aca="true" t="shared" si="20" ref="C146:I146">C145+C135+C125+C119+C116+C109+C103+C98+C95+C89+C86+C80+C69+C59+C51+C46+C43+C30+C25+C23</f>
        <v>1276407</v>
      </c>
      <c r="D146" s="25">
        <f t="shared" si="20"/>
        <v>495920</v>
      </c>
      <c r="E146" s="25">
        <f t="shared" si="20"/>
        <v>235557</v>
      </c>
      <c r="F146" s="25">
        <f t="shared" si="20"/>
        <v>120749</v>
      </c>
      <c r="G146" s="25">
        <f t="shared" si="20"/>
        <v>308580</v>
      </c>
      <c r="H146" s="25">
        <f t="shared" si="20"/>
        <v>154878</v>
      </c>
      <c r="I146" s="25">
        <f t="shared" si="20"/>
        <v>415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2014-06-24T12:57:06Z</dcterms:created>
  <dcterms:modified xsi:type="dcterms:W3CDTF">2022-03-31T07:49:43Z</dcterms:modified>
  <cp:category/>
  <cp:version/>
  <cp:contentType/>
  <cp:contentStatus/>
</cp:coreProperties>
</file>