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<sst xmlns="http://schemas.openxmlformats.org/spreadsheetml/2006/main" count="242" uniqueCount="112">
  <si>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BOLLETTINO PETROLIFERO</t>
  </si>
  <si>
    <t>Mod. 109A</t>
  </si>
  <si>
    <t>LAVORAZIONI IN DEFINITIVA E TEMPORANEA IMPORTAZIONE</t>
  </si>
  <si>
    <t>PER CONTO PROPRIO E PER CONTO COMMITTENTE NAZIONALE ED ESTERO</t>
  </si>
  <si>
    <t>Report costruito su dati definitivi</t>
  </si>
  <si>
    <t>Periodo: ottobre 2021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</si>
  <si>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</si>
  <si>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</si>
  <si>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</si>
  <si>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</si>
  <si>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</si>
  <si>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</si>
  <si>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</si>
  <si>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</si>
  <si>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</si>
  <si>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</si>
  <si>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</si>
  <si>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</si>
  <si>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</si>
  <si>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</si>
  <si>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</si>
  <si>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</si>
  <si>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</si>
  <si>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</si>
  <si>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</si>
  <si>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</si>
  <si>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</si>
  <si>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</si>
  <si>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</si>
  <si>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</si>
  <si>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</si>
  <si>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</si>
  <si>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</si>
  <si>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</si>
  <si>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</si>
  <si>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</si>
  <si>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</si>
  <si>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</si>
  <si>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</si>
  <si>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</si>
  <si>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</si>
  <si>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</si>
  <si>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</si>
  <si>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</si>
  <si>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</si>
  <si>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</si>
  <si>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</si>
  <si>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</si>
  <si>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</si>
  <si>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</si>
  <si>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</si>
  <si>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</si>
  <si>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</si>
  <si>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</si>
  <si>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</si>
  <si>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</si>
  <si>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</si>
  <si>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</si>
  <si>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</si>
  <si>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</si>
  <si>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</si>
  <si>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</si>
  <si>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</si>
  <si>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</si>
  <si>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</si>
  <si>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</si>
  <si>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</si>
  <si>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</si>
  <si>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</si>
  <si>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</si>
  <si>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</si>
  <si>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</si>
  <si>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</si>
  <si>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</si>
  <si>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</si>
  <si>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</si>
  <si>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</si>
  <si>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</si>
  <si>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</si>
  <si>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</si>
  <si>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</si>
  <si>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</si>
  <si>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</si>
  <si>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</si>
  <si>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</si>
  <si>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</si>
  <si>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</si>
  <si>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</si>
  <si>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</si>
  <si>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</si>
  <si>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</si>
  <si>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</si>
  <si>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</si>
  <si>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</si>
  <si>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</si>
  <si>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</si>
  <si>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</si>
  <si>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</si>
  <si>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</si>
  <si>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</si>
  <si>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</si>
  <si>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</si>
  <si>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</si>
  <si>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</si>
  <si>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</si>
  <si>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</si>
  <si>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</si>
  <si>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</si>
  <si>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gennaio-ottobre 2021</t>
  </si>
  <si>
    <t>Ministero della Transizione Ecologica</t>
  </si>
  <si>
    <t>DGIS Div. 2</t>
  </si>
  <si>
    <t>La materia è espressa in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</si>
</sst>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/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14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/>
      <bottom>
        <color indexed="63"/>
      </bottom>
    </border>
    <border>
      <left style="thin">
        <color indexed="1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/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14"/>
      </right>
      <top style="thin"/>
      <bottom style="double"/>
    </border>
    <border>
      <left style="thin">
        <color indexed="14"/>
      </left>
      <right style="thin">
        <color indexed="14"/>
      </right>
      <top style="thin"/>
      <bottom style="double"/>
    </border>
    <border>
      <left style="thin">
        <color indexed="14"/>
      </left>
      <right style="thin"/>
      <top style="thin"/>
      <bottom style="double"/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20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/>
      <protection/>
    </xf>
    <xf numFmtId="4" fontId="21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17" fillId="34" borderId="11" xfId="0" applyNumberFormat="1" applyFont="1" applyFill="1" applyBorder="1" applyAlignment="1" applyProtection="1">
      <alignment horizontal="center"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19" fillId="33" borderId="13" xfId="0" applyNumberFormat="1" applyFont="1" applyFill="1" applyBorder="1" applyAlignment="1" applyProtection="1">
      <alignment horizontal="center" vertical="center"/>
      <protection/>
    </xf>
    <xf numFmtId="4" fontId="22" fillId="33" borderId="12" xfId="0" applyNumberFormat="1" applyFont="1" applyFill="1" applyBorder="1" applyAlignment="1" applyProtection="1">
      <alignment horizontal="center" vertical="center" wrapText="1"/>
      <protection/>
    </xf>
    <xf numFmtId="4" fontId="22" fillId="33" borderId="13" xfId="0" applyNumberFormat="1" applyFont="1" applyFill="1" applyBorder="1" applyAlignment="1" applyProtection="1">
      <alignment horizontal="center" vertical="center" wrapText="1"/>
      <protection/>
    </xf>
    <xf numFmtId="4" fontId="22" fillId="33" borderId="10" xfId="0" applyNumberFormat="1" applyFont="1" applyFill="1" applyBorder="1" applyAlignment="1" applyProtection="1">
      <alignment horizontal="center" vertical="center" wrapText="1"/>
      <protection/>
    </xf>
    <xf numFmtId="4" fontId="22" fillId="33" borderId="14" xfId="0" applyNumberFormat="1" applyFont="1" applyFill="1" applyBorder="1" applyAlignment="1" applyProtection="1">
      <alignment horizontal="center" vertical="center" wrapText="1"/>
      <protection/>
    </xf>
    <xf numFmtId="4" fontId="22" fillId="33" borderId="15" xfId="0" applyNumberFormat="1" applyFont="1" applyFill="1" applyBorder="1" applyAlignment="1" applyProtection="1">
      <alignment horizontal="center" vertical="center" wrapText="1"/>
      <protection/>
    </xf>
    <xf numFmtId="4" fontId="22" fillId="33" borderId="16" xfId="0" applyNumberFormat="1" applyFont="1" applyFill="1" applyBorder="1" applyAlignment="1" applyProtection="1">
      <alignment horizontal="center" vertical="center" wrapText="1"/>
      <protection/>
    </xf>
    <xf numFmtId="4" fontId="22" fillId="33" borderId="17" xfId="0" applyNumberFormat="1" applyFont="1" applyFill="1" applyBorder="1" applyAlignment="1" applyProtection="1">
      <alignment horizontal="center" vertical="center" wrapText="1"/>
      <protection/>
    </xf>
    <xf numFmtId="4" fontId="22" fillId="33" borderId="18" xfId="0" applyNumberFormat="1" applyFont="1" applyFill="1" applyBorder="1" applyAlignment="1" applyProtection="1">
      <alignment horizontal="left" vertical="center"/>
      <protection/>
    </xf>
    <xf numFmtId="4" fontId="22" fillId="33" borderId="12" xfId="0" applyNumberFormat="1" applyFont="1" applyFill="1" applyBorder="1" applyAlignment="1" applyProtection="1">
      <alignment horizontal="left" vertical="center"/>
      <protection/>
    </xf>
    <xf numFmtId="4" fontId="23" fillId="0" borderId="19" xfId="0" applyNumberFormat="1" applyFont="1" applyFill="1" applyBorder="1" applyAlignment="1" applyProtection="1">
      <alignment/>
      <protection/>
    </xf>
    <xf numFmtId="4" fontId="23" fillId="0" borderId="20" xfId="0" applyNumberFormat="1" applyFont="1" applyFill="1" applyBorder="1" applyAlignment="1" applyProtection="1">
      <alignment/>
      <protection/>
    </xf>
    <xf numFmtId="4" fontId="23" fillId="0" borderId="21" xfId="0" applyNumberFormat="1" applyFont="1" applyFill="1" applyBorder="1" applyAlignment="1" applyProtection="1">
      <alignment/>
      <protection/>
    </xf>
    <xf numFmtId="4" fontId="23" fillId="0" borderId="22" xfId="0" applyNumberFormat="1" applyFont="1" applyFill="1" applyBorder="1" applyAlignment="1" applyProtection="1">
      <alignment/>
      <protection/>
    </xf>
    <xf numFmtId="4" fontId="23" fillId="0" borderId="23" xfId="0" applyNumberFormat="1" applyFont="1" applyFill="1" applyBorder="1" applyAlignment="1" applyProtection="1">
      <alignment/>
      <protection/>
    </xf>
    <xf numFmtId="4" fontId="23" fillId="34" borderId="20" xfId="0" applyNumberFormat="1" applyFont="1" applyFill="1" applyBorder="1" applyAlignment="1" applyProtection="1">
      <alignment/>
      <protection/>
    </xf>
    <xf numFmtId="4" fontId="23" fillId="34" borderId="23" xfId="0" applyNumberFormat="1" applyFont="1" applyFill="1" applyBorder="1" applyAlignment="1" applyProtection="1">
      <alignment/>
      <protection/>
    </xf>
    <xf numFmtId="4" fontId="23" fillId="0" borderId="24" xfId="0" applyNumberFormat="1" applyFont="1" applyFill="1" applyBorder="1" applyAlignment="1" applyProtection="1">
      <alignment/>
      <protection/>
    </xf>
    <xf numFmtId="4" fontId="23" fillId="0" borderId="25" xfId="0" applyNumberFormat="1" applyFont="1" applyFill="1" applyBorder="1" applyAlignment="1" applyProtection="1">
      <alignment/>
      <protection/>
    </xf>
    <xf numFmtId="4" fontId="23" fillId="0" borderId="26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23" fillId="34" borderId="27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3" fillId="0" borderId="28" xfId="0" applyNumberFormat="1" applyFont="1" applyFill="1" applyBorder="1" applyAlignment="1" applyProtection="1">
      <alignment/>
      <protection/>
    </xf>
    <xf numFmtId="4" fontId="22" fillId="33" borderId="29" xfId="0" applyNumberFormat="1" applyFont="1" applyFill="1" applyBorder="1" applyAlignment="1" applyProtection="1">
      <alignment horizontal="left" vertical="center"/>
      <protection/>
    </xf>
    <xf numFmtId="4" fontId="23" fillId="0" borderId="30" xfId="0" applyNumberFormat="1" applyFont="1" applyFill="1" applyBorder="1" applyAlignment="1" applyProtection="1">
      <alignment/>
      <protection/>
    </xf>
    <xf numFmtId="4" fontId="23" fillId="0" borderId="31" xfId="0" applyNumberFormat="1" applyFont="1" applyFill="1" applyBorder="1" applyAlignment="1" applyProtection="1">
      <alignment/>
      <protection/>
    </xf>
    <xf numFmtId="4" fontId="23" fillId="34" borderId="32" xfId="0" applyNumberFormat="1" applyFont="1" applyFill="1" applyBorder="1" applyAlignment="1" applyProtection="1">
      <alignment/>
      <protection/>
    </xf>
    <xf numFmtId="4" fontId="23" fillId="0" borderId="33" xfId="0" applyNumberFormat="1" applyFont="1" applyFill="1" applyBorder="1" applyAlignment="1" applyProtection="1">
      <alignment/>
      <protection/>
    </xf>
    <xf numFmtId="4" fontId="23" fillId="0" borderId="34" xfId="0" applyNumberFormat="1" applyFont="1" applyFill="1" applyBorder="1" applyAlignment="1" applyProtection="1">
      <alignment/>
      <protection/>
    </xf>
    <xf numFmtId="4" fontId="23" fillId="0" borderId="35" xfId="0" applyNumberFormat="1" applyFont="1" applyFill="1" applyBorder="1" applyAlignment="1" applyProtection="1">
      <alignment/>
      <protection/>
    </xf>
    <xf numFmtId="4" fontId="23" fillId="0" borderId="36" xfId="0" applyNumberFormat="1" applyFont="1" applyFill="1" applyBorder="1" applyAlignment="1" applyProtection="1">
      <alignment/>
      <protection/>
    </xf>
    <xf numFmtId="4" fontId="23" fillId="0" borderId="37" xfId="0" applyNumberFormat="1" applyFont="1" applyFill="1" applyBorder="1" applyAlignment="1" applyProtection="1">
      <alignment/>
      <protection/>
    </xf>
    <xf numFmtId="4" fontId="23" fillId="0" borderId="38" xfId="0" applyNumberFormat="1" applyFont="1" applyFill="1" applyBorder="1" applyAlignment="1" applyProtection="1">
      <alignment/>
      <protection/>
    </xf>
    <xf numFmtId="4" fontId="19" fillId="33" borderId="39" xfId="0" applyNumberFormat="1" applyFont="1" applyFill="1" applyBorder="1" applyAlignment="1" applyProtection="1">
      <alignment horizontal="center" vertical="center"/>
      <protection/>
    </xf>
    <xf numFmtId="4" fontId="19" fillId="33" borderId="40" xfId="0" applyNumberFormat="1" applyFont="1" applyFill="1" applyBorder="1" applyAlignment="1" applyProtection="1">
      <alignment/>
      <protection/>
    </xf>
    <xf numFmtId="4" fontId="24" fillId="0" borderId="41" xfId="0" applyNumberFormat="1" applyFont="1" applyFill="1" applyBorder="1" applyAlignment="1" applyProtection="1">
      <alignment/>
      <protection/>
    </xf>
    <xf numFmtId="4" fontId="24" fillId="0" borderId="42" xfId="0" applyNumberFormat="1" applyFont="1" applyFill="1" applyBorder="1" applyAlignment="1" applyProtection="1">
      <alignment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4" fillId="0" borderId="4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17" fillId="34" borderId="48" xfId="0" applyNumberFormat="1" applyFont="1" applyFill="1" applyBorder="1" applyAlignment="1" applyProtection="1">
      <alignment horizontal="center"/>
      <protection/>
    </xf>
    <xf numFmtId="4" fontId="3" fillId="34" borderId="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49" xfId="0" applyNumberFormat="1" applyFont="1" applyFill="1" applyBorder="1" applyAlignment="1" applyProtection="1">
      <alignment/>
      <protection/>
    </xf>
    <xf numFmtId="4" fontId="23" fillId="0" borderId="50" xfId="0" applyNumberFormat="1" applyFont="1" applyFill="1" applyBorder="1" applyAlignment="1" applyProtection="1">
      <alignment/>
      <protection/>
    </xf>
    <xf numFmtId="4" fontId="23" fillId="0" borderId="51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Alignment="1" applyProtection="1">
      <alignment/>
      <protection/>
    </xf>
    <xf numFmtId="4" fontId="23" fillId="0" borderId="52" xfId="0" applyNumberFormat="1" applyFont="1" applyFill="1" applyBorder="1" applyAlignment="1" applyProtection="1">
      <alignment/>
      <protection/>
    </xf>
    <xf numFmtId="4" fontId="23" fillId="0" borderId="53" xfId="0" applyNumberFormat="1" applyFont="1" applyFill="1" applyBorder="1" applyAlignment="1" applyProtection="1">
      <alignment/>
      <protection/>
    </xf>
    <xf numFmtId="4" fontId="23" fillId="0" borderId="54" xfId="0" applyNumberFormat="1" applyFont="1" applyFill="1" applyBorder="1" applyAlignment="1" applyProtection="1">
      <alignment/>
      <protection/>
    </xf>
    <xf numFmtId="4" fontId="23" fillId="34" borderId="55" xfId="0" applyNumberFormat="1" applyFont="1" applyFill="1" applyBorder="1" applyAlignment="1" applyProtection="1">
      <alignment/>
      <protection/>
    </xf>
    <xf numFmtId="4" fontId="23" fillId="34" borderId="56" xfId="0" applyNumberFormat="1" applyFont="1" applyFill="1" applyBorder="1" applyAlignment="1" applyProtection="1">
      <alignment/>
      <protection/>
    </xf>
    <xf numFmtId="4" fontId="23" fillId="0" borderId="56" xfId="0" applyNumberFormat="1" applyFont="1" applyFill="1" applyBorder="1" applyAlignment="1" applyProtection="1">
      <alignment/>
      <protection/>
    </xf>
    <xf numFmtId="4" fontId="23" fillId="34" borderId="57" xfId="0" applyNumberFormat="1" applyFont="1" applyFill="1" applyBorder="1" applyAlignment="1" applyProtection="1">
      <alignment/>
      <protection/>
    </xf>
    <xf numFmtId="4" fontId="23" fillId="0" borderId="58" xfId="0" applyNumberFormat="1" applyFont="1" applyFill="1" applyBorder="1" applyAlignment="1" applyProtection="1">
      <alignment/>
      <protection/>
    </xf>
    <xf numFmtId="4" fontId="23" fillId="0" borderId="59" xfId="0" applyNumberFormat="1" applyFont="1" applyFill="1" applyBorder="1" applyAlignment="1" applyProtection="1">
      <alignment/>
      <protection/>
    </xf>
    <xf numFmtId="4" fontId="23" fillId="0" borderId="60" xfId="0" applyNumberFormat="1" applyFont="1" applyFill="1" applyBorder="1" applyAlignment="1" applyProtection="1">
      <alignment/>
      <protection/>
    </xf>
    <xf numFmtId="4" fontId="2" fillId="33" borderId="39" xfId="0" applyNumberFormat="1" applyFont="1" applyFill="1" applyBorder="1" applyAlignment="1" applyProtection="1">
      <alignment/>
      <protection/>
    </xf>
    <xf numFmtId="4" fontId="24" fillId="0" borderId="61" xfId="0" applyNumberFormat="1" applyFont="1" applyFill="1" applyBorder="1" applyAlignment="1" applyProtection="1">
      <alignment/>
      <protection/>
    </xf>
    <xf numFmtId="4" fontId="24" fillId="0" borderId="62" xfId="0" applyNumberFormat="1" applyFont="1" applyFill="1" applyBorder="1" applyAlignment="1" applyProtection="1">
      <alignment/>
      <protection/>
    </xf>
    <xf numFmtId="4" fontId="24" fillId="0" borderId="63" xfId="0" applyNumberFormat="1" applyFont="1" applyFill="1" applyBorder="1" applyAlignment="1" applyProtection="1">
      <alignment/>
      <protection/>
    </xf>
    <xf numFmtId="4" fontId="24" fillId="0" borderId="6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Alignment="1" applyProtection="1">
      <alignment/>
      <protection/>
    </xf>
    <xf numFmtId="4" fontId="24" fillId="0" borderId="6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23" fillId="0" borderId="66" xfId="0" applyNumberFormat="1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7" customWidth="1"/>
    <col min="2" max="2" width="20.00390625" style="7" customWidth="1"/>
    <col min="3" max="3" width="11.7109375" style="7" customWidth="1"/>
    <col min="4" max="4" width="16.7109375" style="7" customWidth="1"/>
    <col min="5" max="5" width="11.57421875" style="7" customWidth="1"/>
    <col min="6" max="6" width="11.421875" style="7" customWidth="1"/>
    <col min="7" max="7" width="13.421875" style="7" customWidth="1"/>
    <col min="8" max="8" width="12.8515625" style="7" customWidth="1"/>
    <col min="9" max="9" width="12.421875" style="7" customWidth="1"/>
    <col min="10" max="10" width="14.28125" style="7" customWidth="1"/>
    <col min="11" max="11" width="13.421875" style="7" customWidth="1"/>
    <col min="12" max="12" width="13.140625" style="7" customWidth="1"/>
    <col min="13" max="13" width="11.421875" style="7" customWidth="1"/>
    <col min="14" max="14" width="2.28125" style="7" customWidth="1"/>
    <col min="15" max="16" width="9.8515625" style="7" customWidth="1"/>
    <col min="17" max="17" width="12.140625" style="7" customWidth="1"/>
    <col min="18" max="18" width="8.8515625" style="7" customWidth="1"/>
    <col min="19" max="19" width="9.140625" style="7" customWidth="1"/>
    <col min="20" max="20" width="8.8515625" style="7" customWidth="1"/>
    <col min="21" max="16384" width="9.140625" style="7" customWidth="1"/>
  </cols>
  <sheetData>
    <row r="1" spans="1:17" ht="15" customHeight="1">
      <c r="A1" s="3"/>
      <c r="B1" s="1" t="s">
        <v>109</v>
      </c>
      <c r="C1" s="1"/>
      <c r="D1" s="1"/>
      <c r="E1" s="1" t="s">
        <v>0</v>
      </c>
      <c r="F1" s="1"/>
      <c r="G1" s="1"/>
      <c r="H1" s="1"/>
      <c r="I1" s="1"/>
      <c r="J1" s="1"/>
      <c r="K1" s="1"/>
      <c r="L1" s="3"/>
      <c r="M1" s="3"/>
      <c r="N1" s="3"/>
      <c r="O1" s="6"/>
      <c r="P1" s="1" t="s">
        <v>1</v>
      </c>
      <c r="Q1" s="1"/>
    </row>
    <row r="2" spans="1:17" ht="27" customHeight="1">
      <c r="A2" s="3"/>
      <c r="B2" s="1" t="s">
        <v>110</v>
      </c>
      <c r="C2" s="1"/>
      <c r="D2" s="1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</row>
    <row r="3" spans="1:17" ht="15" customHeight="1">
      <c r="A3" s="3"/>
      <c r="B3" s="2"/>
      <c r="C3" s="2"/>
      <c r="D3" s="2"/>
      <c r="E3" s="6"/>
      <c r="F3" s="5"/>
      <c r="G3" s="5"/>
      <c r="H3" s="5"/>
      <c r="I3" s="5"/>
      <c r="J3" s="5"/>
      <c r="K3" s="5"/>
      <c r="L3" s="3"/>
      <c r="M3" s="3"/>
      <c r="N3" s="3"/>
      <c r="O3" s="3"/>
      <c r="P3" s="3"/>
      <c r="Q3" s="3"/>
    </row>
    <row r="4" spans="1:17" ht="15" customHeight="1">
      <c r="A4" s="3"/>
      <c r="B4" s="3"/>
      <c r="C4" s="3"/>
      <c r="D4" s="3"/>
      <c r="E4" s="1" t="s">
        <v>2</v>
      </c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3.5" customHeight="1">
      <c r="A5" s="3"/>
      <c r="B5" s="4" t="s">
        <v>111</v>
      </c>
      <c r="C5" s="4"/>
      <c r="D5" s="4"/>
      <c r="E5" s="1" t="s">
        <v>3</v>
      </c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8" t="s">
        <v>4</v>
      </c>
      <c r="M6" s="8"/>
      <c r="N6" s="8"/>
      <c r="O6" s="8"/>
      <c r="P6" s="8"/>
      <c r="Q6" s="8"/>
    </row>
    <row r="7" spans="1:17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" t="s">
        <v>5</v>
      </c>
      <c r="M7" s="8"/>
      <c r="N7" s="8"/>
      <c r="O7" s="8"/>
      <c r="P7" s="8"/>
      <c r="Q7" s="8"/>
    </row>
    <row r="8" spans="1:17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"/>
      <c r="M8" s="8"/>
      <c r="N8" s="8"/>
      <c r="O8" s="8"/>
      <c r="P8" s="8"/>
      <c r="Q8" s="8"/>
    </row>
    <row r="9" spans="1:17" ht="1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6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7</v>
      </c>
      <c r="B11" s="15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8" t="s">
        <v>18</v>
      </c>
      <c r="M11" s="19" t="s">
        <v>19</v>
      </c>
      <c r="N11" s="15"/>
      <c r="O11" s="20" t="s">
        <v>20</v>
      </c>
      <c r="P11" s="18" t="s">
        <v>21</v>
      </c>
      <c r="Q11" s="21" t="s">
        <v>22</v>
      </c>
    </row>
    <row r="12" spans="1:19" ht="15" customHeight="1">
      <c r="A12" s="22" t="s">
        <v>23</v>
      </c>
      <c r="B12" s="23" t="s">
        <v>24</v>
      </c>
      <c r="C12" s="24">
        <v>217625.99</v>
      </c>
      <c r="D12" s="25">
        <v>0</v>
      </c>
      <c r="E12" s="26">
        <v>299941.76</v>
      </c>
      <c r="F12" s="27">
        <v>216306.89</v>
      </c>
      <c r="G12" s="24">
        <v>0</v>
      </c>
      <c r="H12" s="28">
        <v>356254.12</v>
      </c>
      <c r="I12" s="29"/>
      <c r="J12" s="30"/>
      <c r="K12" s="26">
        <v>0</v>
      </c>
      <c r="L12" s="31">
        <v>143696.61</v>
      </c>
      <c r="M12" s="32">
        <v>233923.9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25</v>
      </c>
      <c r="B13" s="23" t="s">
        <v>26</v>
      </c>
      <c r="C13" s="24">
        <v>2546603.81</v>
      </c>
      <c r="D13" s="25">
        <v>5171245.58</v>
      </c>
      <c r="E13" s="25">
        <v>0</v>
      </c>
      <c r="F13" s="28">
        <v>0</v>
      </c>
      <c r="G13" s="25">
        <v>0</v>
      </c>
      <c r="H13" s="25">
        <v>5473034.61</v>
      </c>
      <c r="I13" s="35"/>
      <c r="J13" s="35"/>
      <c r="K13" s="26">
        <v>0</v>
      </c>
      <c r="L13" s="31">
        <v>2432.48</v>
      </c>
      <c r="M13" s="32">
        <v>2242382.3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27</v>
      </c>
      <c r="B14" s="23" t="s">
        <v>28</v>
      </c>
      <c r="C14" s="24">
        <v>85667.46</v>
      </c>
      <c r="D14" s="25">
        <v>9247.73</v>
      </c>
      <c r="E14" s="25">
        <v>3412</v>
      </c>
      <c r="F14" s="25">
        <v>123579.85</v>
      </c>
      <c r="G14" s="25">
        <v>131765.88</v>
      </c>
      <c r="H14" s="25">
        <v>245315.39</v>
      </c>
      <c r="I14" s="35"/>
      <c r="J14" s="35"/>
      <c r="K14" s="26">
        <v>0</v>
      </c>
      <c r="L14" s="31">
        <v>31003.05</v>
      </c>
      <c r="M14" s="32">
        <v>77354.49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29</v>
      </c>
      <c r="B15" s="23" t="s">
        <v>30</v>
      </c>
      <c r="C15" s="24">
        <v>137221.47</v>
      </c>
      <c r="D15" s="25">
        <v>14291</v>
      </c>
      <c r="E15" s="25">
        <v>94767.68</v>
      </c>
      <c r="F15" s="25">
        <v>52698.28</v>
      </c>
      <c r="G15" s="25">
        <v>0</v>
      </c>
      <c r="H15" s="25">
        <v>174523</v>
      </c>
      <c r="I15" s="35"/>
      <c r="J15" s="35"/>
      <c r="K15" s="26">
        <v>0</v>
      </c>
      <c r="L15" s="31">
        <v>6913.04</v>
      </c>
      <c r="M15" s="32">
        <v>117542.39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31</v>
      </c>
      <c r="B16" s="23" t="s">
        <v>32</v>
      </c>
      <c r="C16" s="24">
        <v>108812.95</v>
      </c>
      <c r="D16" s="25">
        <v>96475.55</v>
      </c>
      <c r="E16" s="25">
        <v>16714.34</v>
      </c>
      <c r="F16" s="25">
        <v>55394.07</v>
      </c>
      <c r="G16" s="25">
        <v>0</v>
      </c>
      <c r="H16" s="25">
        <v>170064.01</v>
      </c>
      <c r="I16" s="35"/>
      <c r="J16" s="35"/>
      <c r="K16" s="26">
        <v>0</v>
      </c>
      <c r="L16" s="31">
        <v>0</v>
      </c>
      <c r="M16" s="32">
        <v>107332.91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33</v>
      </c>
      <c r="B17" s="23" t="s">
        <v>34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35</v>
      </c>
      <c r="B18" s="23" t="s">
        <v>36</v>
      </c>
      <c r="C18" s="24">
        <v>3447.04</v>
      </c>
      <c r="D18" s="25">
        <v>458.87</v>
      </c>
      <c r="E18" s="25">
        <v>1340.97</v>
      </c>
      <c r="F18" s="25">
        <v>0</v>
      </c>
      <c r="G18" s="25">
        <v>0</v>
      </c>
      <c r="H18" s="25">
        <v>1848.77</v>
      </c>
      <c r="I18" s="35"/>
      <c r="J18" s="35"/>
      <c r="K18" s="26">
        <v>0</v>
      </c>
      <c r="L18" s="31">
        <v>0</v>
      </c>
      <c r="M18" s="32">
        <v>3398.11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37</v>
      </c>
      <c r="B19" s="23" t="s">
        <v>38</v>
      </c>
      <c r="C19" s="24">
        <v>36210.48</v>
      </c>
      <c r="D19" s="25">
        <v>20986.95</v>
      </c>
      <c r="E19" s="25">
        <v>25842</v>
      </c>
      <c r="F19" s="25">
        <v>3825</v>
      </c>
      <c r="G19" s="25">
        <v>0</v>
      </c>
      <c r="H19" s="25">
        <v>49326.13</v>
      </c>
      <c r="I19" s="35"/>
      <c r="J19" s="35"/>
      <c r="K19" s="26">
        <v>0</v>
      </c>
      <c r="L19" s="31">
        <v>0.26</v>
      </c>
      <c r="M19" s="32">
        <v>37538.04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39</v>
      </c>
      <c r="B20" s="23" t="s">
        <v>40</v>
      </c>
      <c r="C20" s="24">
        <v>302</v>
      </c>
      <c r="D20" s="25">
        <v>1999</v>
      </c>
      <c r="E20" s="25">
        <v>0</v>
      </c>
      <c r="F20" s="25">
        <v>0</v>
      </c>
      <c r="G20" s="25">
        <v>0</v>
      </c>
      <c r="H20" s="25">
        <v>1500</v>
      </c>
      <c r="I20" s="35"/>
      <c r="J20" s="35"/>
      <c r="K20" s="26">
        <v>0</v>
      </c>
      <c r="L20" s="31">
        <v>0</v>
      </c>
      <c r="M20" s="32">
        <v>801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41</v>
      </c>
      <c r="B21" s="23" t="s">
        <v>42</v>
      </c>
      <c r="C21" s="24">
        <v>8928.68</v>
      </c>
      <c r="D21" s="25">
        <v>2796.96</v>
      </c>
      <c r="E21" s="25">
        <v>16914.57</v>
      </c>
      <c r="F21" s="25">
        <v>0</v>
      </c>
      <c r="G21" s="25">
        <v>0</v>
      </c>
      <c r="H21" s="25">
        <v>15714.26</v>
      </c>
      <c r="I21" s="35"/>
      <c r="J21" s="35"/>
      <c r="K21" s="26">
        <v>0</v>
      </c>
      <c r="L21" s="31">
        <v>0</v>
      </c>
      <c r="M21" s="32">
        <v>12925.96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43</v>
      </c>
      <c r="B22" s="23" t="s">
        <v>44</v>
      </c>
      <c r="C22" s="24"/>
      <c r="D22" s="25"/>
      <c r="E22" s="25"/>
      <c r="F22" s="25"/>
      <c r="G22" s="25"/>
      <c r="H22" s="25"/>
      <c r="I22" s="35"/>
      <c r="J22" s="35"/>
      <c r="K22" s="26">
        <f>(C22+D22+E22+F22+G22)-(H22+L22+M22)</f>
        <v>0</v>
      </c>
      <c r="L22" s="31"/>
      <c r="M22" s="32"/>
      <c r="N22" s="36"/>
      <c r="O22" s="31"/>
      <c r="P22" s="31"/>
      <c r="Q22" s="31"/>
    </row>
    <row r="23" spans="1:17" ht="15" customHeight="1">
      <c r="A23" s="22" t="s">
        <v>45</v>
      </c>
      <c r="B23" s="23" t="s">
        <v>46</v>
      </c>
      <c r="C23" s="24">
        <v>64769.17</v>
      </c>
      <c r="D23" s="25">
        <v>48589.23</v>
      </c>
      <c r="E23" s="25">
        <v>967.02</v>
      </c>
      <c r="F23" s="25">
        <v>0</v>
      </c>
      <c r="G23" s="25">
        <v>0</v>
      </c>
      <c r="H23" s="25">
        <v>75365.98</v>
      </c>
      <c r="I23" s="35"/>
      <c r="J23" s="35"/>
      <c r="K23" s="26">
        <v>0</v>
      </c>
      <c r="L23" s="31">
        <v>0</v>
      </c>
      <c r="M23" s="32">
        <v>38959.44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47</v>
      </c>
      <c r="B24" s="23" t="s">
        <v>48</v>
      </c>
      <c r="C24" s="24">
        <v>2605.7</v>
      </c>
      <c r="D24" s="25">
        <v>9864</v>
      </c>
      <c r="E24" s="25">
        <v>2083.84</v>
      </c>
      <c r="F24" s="25">
        <v>0</v>
      </c>
      <c r="G24" s="25">
        <v>0</v>
      </c>
      <c r="H24" s="25">
        <v>9039.33</v>
      </c>
      <c r="I24" s="35"/>
      <c r="J24" s="35"/>
      <c r="K24" s="26">
        <v>0</v>
      </c>
      <c r="L24" s="31">
        <v>0</v>
      </c>
      <c r="M24" s="32">
        <v>5514.22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49</v>
      </c>
      <c r="B25" s="23" t="s">
        <v>50</v>
      </c>
      <c r="C25" s="24">
        <v>1956.52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35"/>
      <c r="J25" s="35"/>
      <c r="K25" s="26">
        <v>0</v>
      </c>
      <c r="L25" s="31">
        <v>0</v>
      </c>
      <c r="M25" s="37">
        <v>1956.52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51</v>
      </c>
      <c r="B26" s="23" t="s">
        <v>52</v>
      </c>
      <c r="C26" s="39">
        <v>0</v>
      </c>
      <c r="D26" s="40">
        <v>0</v>
      </c>
      <c r="E26" s="40">
        <v>64407.82</v>
      </c>
      <c r="F26" s="40">
        <v>6898.31</v>
      </c>
      <c r="G26" s="40">
        <v>0</v>
      </c>
      <c r="H26" s="40">
        <v>0</v>
      </c>
      <c r="I26" s="41"/>
      <c r="J26" s="41"/>
      <c r="K26" s="42">
        <v>71306.13</v>
      </c>
      <c r="L26" s="43">
        <v>0</v>
      </c>
      <c r="M26" s="44">
        <v>0</v>
      </c>
      <c r="N26" s="45"/>
      <c r="O26" s="46">
        <v>5205.74</v>
      </c>
      <c r="P26" s="46">
        <v>8937.77</v>
      </c>
      <c r="Q26" s="47">
        <v>0</v>
      </c>
    </row>
    <row r="27" spans="1:17" ht="16.5" customHeight="1" thickBot="1" thickTop="1">
      <c r="A27" s="48"/>
      <c r="B27" s="49" t="s">
        <v>53</v>
      </c>
      <c r="C27" s="50">
        <f aca="true" t="shared" si="0" ref="C27:M27">SUM(C12:C26)</f>
        <v>3214151.2700000005</v>
      </c>
      <c r="D27" s="51">
        <f t="shared" si="0"/>
        <v>5375954.870000001</v>
      </c>
      <c r="E27" s="51">
        <f t="shared" si="0"/>
        <v>526392</v>
      </c>
      <c r="F27" s="51">
        <f t="shared" si="0"/>
        <v>458702.4</v>
      </c>
      <c r="G27" s="51">
        <f t="shared" si="0"/>
        <v>131765.88</v>
      </c>
      <c r="H27" s="51">
        <f t="shared" si="0"/>
        <v>6571985.6</v>
      </c>
      <c r="I27" s="51">
        <f t="shared" si="0"/>
        <v>0</v>
      </c>
      <c r="J27" s="51">
        <f t="shared" si="0"/>
        <v>0</v>
      </c>
      <c r="K27" s="51">
        <f t="shared" si="0"/>
        <v>71306.13</v>
      </c>
      <c r="L27" s="52">
        <f t="shared" si="0"/>
        <v>184045.44</v>
      </c>
      <c r="M27" s="53">
        <f t="shared" si="0"/>
        <v>2879629.2800000003</v>
      </c>
      <c r="N27" s="54"/>
      <c r="O27" s="55">
        <f>SUM(O12:O26)</f>
        <v>5205.74</v>
      </c>
      <c r="P27" s="56">
        <f>SUM(P12:P26)</f>
        <v>8937.77</v>
      </c>
      <c r="Q27" s="57">
        <f>SUM(Q12:Q26)</f>
        <v>0</v>
      </c>
    </row>
    <row r="28" spans="1:17" ht="16.5" customHeight="1" thickTop="1">
      <c r="A28" s="58"/>
      <c r="B28" s="59" t="s">
        <v>54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27</v>
      </c>
      <c r="B29" s="23" t="s">
        <v>28</v>
      </c>
      <c r="C29" s="63">
        <v>472281.95</v>
      </c>
      <c r="D29" s="28">
        <v>0</v>
      </c>
      <c r="E29" s="28">
        <v>31951.45</v>
      </c>
      <c r="F29" s="28">
        <v>0</v>
      </c>
      <c r="G29" s="28">
        <v>0</v>
      </c>
      <c r="H29" s="29"/>
      <c r="I29" s="28">
        <v>191655.71</v>
      </c>
      <c r="J29" s="64">
        <v>-22723</v>
      </c>
      <c r="K29" s="31">
        <v>6283.27</v>
      </c>
      <c r="L29" s="31">
        <v>138695.02</v>
      </c>
      <c r="M29" s="31">
        <v>528187.81</v>
      </c>
      <c r="N29" s="65"/>
      <c r="O29" s="31">
        <v>0</v>
      </c>
      <c r="P29" s="31">
        <v>6283.27</v>
      </c>
      <c r="Q29" s="31">
        <v>0</v>
      </c>
    </row>
    <row r="30" spans="1:17" ht="15" customHeight="1">
      <c r="A30" s="22" t="s">
        <v>29</v>
      </c>
      <c r="B30" s="23" t="s">
        <v>30</v>
      </c>
      <c r="C30" s="24">
        <v>939734.02</v>
      </c>
      <c r="D30" s="25">
        <v>67417</v>
      </c>
      <c r="E30" s="25">
        <v>0</v>
      </c>
      <c r="F30" s="25">
        <v>0</v>
      </c>
      <c r="G30" s="25">
        <v>0</v>
      </c>
      <c r="H30" s="35"/>
      <c r="I30" s="25">
        <v>202820.78</v>
      </c>
      <c r="J30" s="26">
        <v>-89978.33</v>
      </c>
      <c r="K30" s="31">
        <v>2232.54</v>
      </c>
      <c r="L30" s="31">
        <v>106693.34</v>
      </c>
      <c r="M30" s="31">
        <v>1011067.59</v>
      </c>
      <c r="N30" s="65"/>
      <c r="O30" s="31">
        <v>0</v>
      </c>
      <c r="P30" s="31">
        <v>2232.54</v>
      </c>
      <c r="Q30" s="31">
        <v>0</v>
      </c>
    </row>
    <row r="31" spans="1:17" ht="15" customHeight="1">
      <c r="A31" s="22" t="s">
        <v>31</v>
      </c>
      <c r="B31" s="23" t="s">
        <v>32</v>
      </c>
      <c r="C31" s="24">
        <v>1184801.65</v>
      </c>
      <c r="D31" s="25">
        <v>29909.62</v>
      </c>
      <c r="E31" s="25">
        <v>0</v>
      </c>
      <c r="F31" s="25">
        <v>0</v>
      </c>
      <c r="G31" s="25">
        <v>0</v>
      </c>
      <c r="H31" s="35"/>
      <c r="I31" s="25">
        <v>196637.44</v>
      </c>
      <c r="J31" s="26">
        <v>-74599.49</v>
      </c>
      <c r="K31" s="31">
        <v>93091.29</v>
      </c>
      <c r="L31" s="31">
        <v>43987.77</v>
      </c>
      <c r="M31" s="31">
        <v>1199670.16</v>
      </c>
      <c r="N31" s="65"/>
      <c r="O31" s="31">
        <v>0</v>
      </c>
      <c r="P31" s="31">
        <v>93091.29</v>
      </c>
      <c r="Q31" s="31">
        <v>0</v>
      </c>
    </row>
    <row r="32" spans="1:17" ht="15" customHeight="1">
      <c r="A32" s="22" t="s">
        <v>55</v>
      </c>
      <c r="B32" s="23" t="s">
        <v>56</v>
      </c>
      <c r="C32" s="24">
        <v>38025.85</v>
      </c>
      <c r="D32" s="25">
        <v>0</v>
      </c>
      <c r="E32" s="25">
        <v>0</v>
      </c>
      <c r="F32" s="25">
        <v>0</v>
      </c>
      <c r="G32" s="25">
        <v>0</v>
      </c>
      <c r="H32" s="35"/>
      <c r="I32" s="25">
        <v>122459</v>
      </c>
      <c r="J32" s="26">
        <v>-392</v>
      </c>
      <c r="K32" s="31">
        <v>10756.55</v>
      </c>
      <c r="L32" s="31">
        <v>96804.89</v>
      </c>
      <c r="M32" s="31">
        <v>52531.4</v>
      </c>
      <c r="N32" s="65"/>
      <c r="O32" s="31">
        <v>438</v>
      </c>
      <c r="P32" s="31">
        <v>0</v>
      </c>
      <c r="Q32" s="31">
        <v>0</v>
      </c>
    </row>
    <row r="33" spans="1:17" ht="15" customHeight="1">
      <c r="A33" s="22" t="s">
        <v>57</v>
      </c>
      <c r="B33" s="23" t="s">
        <v>58</v>
      </c>
      <c r="C33" s="24">
        <v>0</v>
      </c>
      <c r="D33" s="25">
        <v>810.41</v>
      </c>
      <c r="E33" s="25">
        <v>842.01</v>
      </c>
      <c r="F33" s="25">
        <v>303.79</v>
      </c>
      <c r="G33" s="25">
        <v>0</v>
      </c>
      <c r="H33" s="35"/>
      <c r="I33" s="25">
        <v>180906.38</v>
      </c>
      <c r="J33" s="26">
        <v>392</v>
      </c>
      <c r="K33" s="31">
        <v>182442.42</v>
      </c>
      <c r="L33" s="31">
        <v>812.17</v>
      </c>
      <c r="M33" s="31">
        <v>0</v>
      </c>
      <c r="N33" s="65"/>
      <c r="O33" s="31">
        <v>9994.8</v>
      </c>
      <c r="P33" s="31">
        <v>2682.75</v>
      </c>
      <c r="Q33" s="31">
        <v>3952.61</v>
      </c>
    </row>
    <row r="34" spans="1:17" ht="15" customHeight="1">
      <c r="A34" s="22" t="s">
        <v>59</v>
      </c>
      <c r="B34" s="23" t="s">
        <v>60</v>
      </c>
      <c r="C34" s="24">
        <v>304965.58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396257.95</v>
      </c>
      <c r="J34" s="26">
        <v>0</v>
      </c>
      <c r="K34" s="31">
        <v>416.8</v>
      </c>
      <c r="L34" s="31">
        <v>386297.33</v>
      </c>
      <c r="M34" s="31">
        <v>314509.41</v>
      </c>
      <c r="N34" s="65"/>
      <c r="O34" s="31">
        <v>0</v>
      </c>
      <c r="P34" s="31">
        <v>416.8</v>
      </c>
      <c r="Q34" s="31">
        <v>0</v>
      </c>
    </row>
    <row r="35" spans="1:17" ht="15" customHeight="1">
      <c r="A35" s="22" t="s">
        <v>61</v>
      </c>
      <c r="B35" s="23" t="s">
        <v>62</v>
      </c>
      <c r="C35" s="24">
        <v>464813.3</v>
      </c>
      <c r="D35" s="25">
        <v>0</v>
      </c>
      <c r="E35" s="25">
        <v>0</v>
      </c>
      <c r="F35" s="25">
        <v>87</v>
      </c>
      <c r="G35" s="25">
        <v>0</v>
      </c>
      <c r="H35" s="35"/>
      <c r="I35" s="25">
        <v>1232949.5</v>
      </c>
      <c r="J35" s="26">
        <v>31180</v>
      </c>
      <c r="K35" s="31">
        <v>0</v>
      </c>
      <c r="L35" s="31">
        <v>1070225.74</v>
      </c>
      <c r="M35" s="31">
        <v>658804.04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63</v>
      </c>
      <c r="B36" s="23" t="s">
        <v>64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65</v>
      </c>
      <c r="B37" s="23" t="s">
        <v>66</v>
      </c>
      <c r="C37" s="24"/>
      <c r="D37" s="25"/>
      <c r="E37" s="25"/>
      <c r="F37" s="25"/>
      <c r="G37" s="25"/>
      <c r="H37" s="35"/>
      <c r="I37" s="25"/>
      <c r="J37" s="26">
        <f>-(C37+D37+E37+F37+G37+I37)+(M37+L37+K37)</f>
        <v>0</v>
      </c>
      <c r="K37" s="31"/>
      <c r="L37" s="31"/>
      <c r="M37" s="31"/>
      <c r="N37" s="65"/>
      <c r="O37" s="31"/>
      <c r="P37" s="31"/>
      <c r="Q37" s="31"/>
    </row>
    <row r="38" spans="1:17" ht="15" customHeight="1">
      <c r="A38" s="22" t="s">
        <v>67</v>
      </c>
      <c r="B38" s="23" t="s">
        <v>68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69</v>
      </c>
      <c r="B39" s="23" t="s">
        <v>70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71</v>
      </c>
      <c r="B40" s="23" t="s">
        <v>72</v>
      </c>
      <c r="C40" s="24">
        <v>196906.24</v>
      </c>
      <c r="D40" s="25">
        <v>0</v>
      </c>
      <c r="E40" s="25">
        <v>0</v>
      </c>
      <c r="F40" s="25">
        <v>0</v>
      </c>
      <c r="G40" s="25">
        <v>0</v>
      </c>
      <c r="H40" s="35"/>
      <c r="I40" s="25">
        <v>189822.69</v>
      </c>
      <c r="J40" s="26">
        <v>0</v>
      </c>
      <c r="K40" s="31">
        <v>0</v>
      </c>
      <c r="L40" s="31">
        <v>180631.98</v>
      </c>
      <c r="M40" s="31">
        <v>206096.96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73</v>
      </c>
      <c r="B41" s="23" t="s">
        <v>74</v>
      </c>
      <c r="C41" s="24">
        <v>30598.54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0</v>
      </c>
      <c r="J41" s="26">
        <v>-792.67</v>
      </c>
      <c r="K41" s="31">
        <v>0</v>
      </c>
      <c r="L41" s="31">
        <v>754.78</v>
      </c>
      <c r="M41" s="31">
        <v>29051.09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75</v>
      </c>
      <c r="B42" s="23" t="s">
        <v>76</v>
      </c>
      <c r="C42" s="24">
        <v>0</v>
      </c>
      <c r="D42" s="25">
        <v>0</v>
      </c>
      <c r="E42" s="25">
        <v>0</v>
      </c>
      <c r="F42" s="25">
        <v>0</v>
      </c>
      <c r="G42" s="25">
        <v>0</v>
      </c>
      <c r="H42" s="35"/>
      <c r="I42" s="25">
        <v>20</v>
      </c>
      <c r="J42" s="26">
        <v>0</v>
      </c>
      <c r="K42" s="31">
        <v>0</v>
      </c>
      <c r="L42" s="31">
        <v>20</v>
      </c>
      <c r="M42" s="31">
        <v>0</v>
      </c>
      <c r="N42" s="65"/>
      <c r="O42" s="31">
        <v>0</v>
      </c>
      <c r="P42" s="31">
        <v>0</v>
      </c>
      <c r="Q42" s="31">
        <v>0</v>
      </c>
    </row>
    <row r="43" spans="1:17" ht="15" customHeight="1">
      <c r="A43" s="22" t="s">
        <v>77</v>
      </c>
      <c r="B43" s="23" t="s">
        <v>78</v>
      </c>
      <c r="C43" s="24">
        <v>1184413.54</v>
      </c>
      <c r="D43" s="25">
        <v>0</v>
      </c>
      <c r="E43" s="25">
        <v>11600.6</v>
      </c>
      <c r="F43" s="25">
        <v>0</v>
      </c>
      <c r="G43" s="26">
        <v>0</v>
      </c>
      <c r="H43" s="35"/>
      <c r="I43" s="24">
        <v>2623809.37</v>
      </c>
      <c r="J43" s="26">
        <v>105756.89</v>
      </c>
      <c r="K43" s="31">
        <v>0</v>
      </c>
      <c r="L43" s="31">
        <v>2761486.7</v>
      </c>
      <c r="M43" s="31">
        <v>1164093.7</v>
      </c>
      <c r="N43" s="65"/>
      <c r="O43" s="31">
        <v>0</v>
      </c>
      <c r="P43" s="31">
        <v>0</v>
      </c>
      <c r="Q43" s="31">
        <v>0</v>
      </c>
    </row>
    <row r="44" spans="1:17" ht="15" customHeight="1">
      <c r="A44" s="22" t="s">
        <v>79</v>
      </c>
      <c r="B44" s="23" t="s">
        <v>80</v>
      </c>
      <c r="C44" s="24">
        <v>490563.33</v>
      </c>
      <c r="D44" s="25">
        <v>0</v>
      </c>
      <c r="E44" s="25">
        <v>731.12</v>
      </c>
      <c r="F44" s="25">
        <v>0</v>
      </c>
      <c r="G44" s="25">
        <v>0</v>
      </c>
      <c r="H44" s="35"/>
      <c r="I44" s="25">
        <v>476658.74</v>
      </c>
      <c r="J44" s="26">
        <v>47660.46</v>
      </c>
      <c r="K44" s="31">
        <v>60.63</v>
      </c>
      <c r="L44" s="31">
        <v>480619.93</v>
      </c>
      <c r="M44" s="31">
        <v>534933.11</v>
      </c>
      <c r="N44" s="65"/>
      <c r="O44" s="31">
        <v>0</v>
      </c>
      <c r="P44" s="31">
        <v>0</v>
      </c>
      <c r="Q44" s="31">
        <v>0</v>
      </c>
    </row>
    <row r="45" spans="1:17" ht="15" customHeight="1">
      <c r="A45" s="22" t="s">
        <v>81</v>
      </c>
      <c r="B45" s="23" t="s">
        <v>82</v>
      </c>
      <c r="C45" s="24">
        <v>343110.83</v>
      </c>
      <c r="D45" s="25">
        <v>0</v>
      </c>
      <c r="E45" s="25">
        <v>1861</v>
      </c>
      <c r="F45" s="25">
        <v>0</v>
      </c>
      <c r="G45" s="25">
        <v>0</v>
      </c>
      <c r="H45" s="35"/>
      <c r="I45" s="25">
        <v>165585.92</v>
      </c>
      <c r="J45" s="26">
        <v>3496.14</v>
      </c>
      <c r="K45" s="31">
        <v>21147.86</v>
      </c>
      <c r="L45" s="31">
        <v>155305.56</v>
      </c>
      <c r="M45" s="31">
        <v>337600.47</v>
      </c>
      <c r="N45" s="65"/>
      <c r="O45" s="31">
        <v>8398.54</v>
      </c>
      <c r="P45" s="31">
        <v>0</v>
      </c>
      <c r="Q45" s="31">
        <v>0</v>
      </c>
    </row>
    <row r="46" spans="1:17" ht="15" customHeight="1">
      <c r="A46" s="22" t="s">
        <v>83</v>
      </c>
      <c r="B46" s="23" t="s">
        <v>84</v>
      </c>
      <c r="C46" s="24">
        <v>190070.87</v>
      </c>
      <c r="D46" s="25">
        <v>0</v>
      </c>
      <c r="E46" s="25">
        <v>369.58</v>
      </c>
      <c r="F46" s="25">
        <v>0</v>
      </c>
      <c r="G46" s="25">
        <v>0</v>
      </c>
      <c r="H46" s="35"/>
      <c r="I46" s="25">
        <v>299895.34</v>
      </c>
      <c r="J46" s="26">
        <v>427.41</v>
      </c>
      <c r="K46" s="31">
        <v>0</v>
      </c>
      <c r="L46" s="31">
        <v>318504.77</v>
      </c>
      <c r="M46" s="31">
        <v>172258.43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85</v>
      </c>
      <c r="B47" s="23" t="s">
        <v>86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74179.68</v>
      </c>
      <c r="J47" s="26">
        <v>0</v>
      </c>
      <c r="K47" s="31">
        <v>74179.68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87</v>
      </c>
      <c r="B48" s="23" t="s">
        <v>88</v>
      </c>
      <c r="C48" s="24">
        <v>115101.85</v>
      </c>
      <c r="D48" s="25">
        <v>0</v>
      </c>
      <c r="E48" s="25">
        <v>434.57</v>
      </c>
      <c r="F48" s="25">
        <v>0</v>
      </c>
      <c r="G48" s="25">
        <v>0</v>
      </c>
      <c r="H48" s="35"/>
      <c r="I48" s="25">
        <v>79540.46</v>
      </c>
      <c r="J48" s="26">
        <v>-427.41</v>
      </c>
      <c r="K48" s="31">
        <v>0</v>
      </c>
      <c r="L48" s="31">
        <v>56665.22</v>
      </c>
      <c r="M48" s="31">
        <v>137984.25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89</v>
      </c>
      <c r="B49" s="23" t="s">
        <v>90</v>
      </c>
      <c r="C49" s="24">
        <v>6559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5984.82</v>
      </c>
      <c r="J49" s="26">
        <v>0</v>
      </c>
      <c r="K49" s="31">
        <v>0</v>
      </c>
      <c r="L49" s="31">
        <v>6428.98</v>
      </c>
      <c r="M49" s="31">
        <v>6114.84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91</v>
      </c>
      <c r="B50" s="23" t="s">
        <v>92</v>
      </c>
      <c r="C50" s="24">
        <v>15941.46</v>
      </c>
      <c r="D50" s="25">
        <v>0</v>
      </c>
      <c r="E50" s="25">
        <v>0</v>
      </c>
      <c r="F50" s="25">
        <v>0</v>
      </c>
      <c r="G50" s="25">
        <v>0</v>
      </c>
      <c r="H50" s="35"/>
      <c r="I50" s="25">
        <v>41665.51</v>
      </c>
      <c r="J50" s="26">
        <v>0</v>
      </c>
      <c r="K50" s="31">
        <v>0</v>
      </c>
      <c r="L50" s="31">
        <v>38217.21</v>
      </c>
      <c r="M50" s="31">
        <v>19389.76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93</v>
      </c>
      <c r="B51" s="23" t="s">
        <v>94</v>
      </c>
      <c r="C51" s="24">
        <v>16762.47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13725.5</v>
      </c>
      <c r="J51" s="26">
        <v>0</v>
      </c>
      <c r="K51" s="31">
        <v>0</v>
      </c>
      <c r="L51" s="31">
        <v>16568.69</v>
      </c>
      <c r="M51" s="31">
        <v>13919.29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95</v>
      </c>
      <c r="B52" s="23" t="s">
        <v>96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97</v>
      </c>
      <c r="B53" s="23" t="s">
        <v>98</v>
      </c>
      <c r="C53" s="66">
        <v>24079.17</v>
      </c>
      <c r="D53" s="67">
        <v>0</v>
      </c>
      <c r="E53" s="67">
        <v>2153.01</v>
      </c>
      <c r="F53" s="67">
        <v>0</v>
      </c>
      <c r="G53" s="67">
        <v>0</v>
      </c>
      <c r="H53" s="35"/>
      <c r="I53" s="67">
        <v>33289.5</v>
      </c>
      <c r="J53" s="68">
        <v>0</v>
      </c>
      <c r="K53" s="31">
        <v>164.99</v>
      </c>
      <c r="L53" s="31">
        <v>37072.12</v>
      </c>
      <c r="M53" s="31">
        <v>22284.58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99</v>
      </c>
      <c r="B54" s="23" t="s">
        <v>100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44121.35</v>
      </c>
      <c r="J54" s="72">
        <v>0</v>
      </c>
      <c r="K54" s="43">
        <v>44121.35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53</v>
      </c>
      <c r="C55" s="77">
        <f aca="true" t="shared" si="1" ref="C55:M55">SUM(C29:C54)</f>
        <v>6018729.649999999</v>
      </c>
      <c r="D55" s="78">
        <f t="shared" si="1"/>
        <v>98137.03</v>
      </c>
      <c r="E55" s="78">
        <f t="shared" si="1"/>
        <v>49943.340000000004</v>
      </c>
      <c r="F55" s="78">
        <f t="shared" si="1"/>
        <v>390.79</v>
      </c>
      <c r="G55" s="78">
        <f t="shared" si="1"/>
        <v>0</v>
      </c>
      <c r="H55" s="78">
        <f t="shared" si="1"/>
        <v>0</v>
      </c>
      <c r="I55" s="78">
        <f t="shared" si="1"/>
        <v>6571985.64</v>
      </c>
      <c r="J55" s="79">
        <f t="shared" si="1"/>
        <v>-2.1373125491663814E-11</v>
      </c>
      <c r="K55" s="80">
        <f t="shared" si="1"/>
        <v>434897.37999999995</v>
      </c>
      <c r="L55" s="80">
        <f t="shared" si="1"/>
        <v>5895792.200000001</v>
      </c>
      <c r="M55" s="80">
        <f t="shared" si="1"/>
        <v>6408496.889999999</v>
      </c>
      <c r="N55" s="81"/>
      <c r="O55" s="82">
        <f>SUM(O29:O54)</f>
        <v>18831.34</v>
      </c>
      <c r="P55" s="51">
        <f>SUM(P29:P54)</f>
        <v>104706.65</v>
      </c>
      <c r="Q55" s="53">
        <f>SUM(Q29:Q54)</f>
        <v>3952.61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101</v>
      </c>
      <c r="B57" s="65"/>
      <c r="C57" s="83"/>
      <c r="D57" s="65" t="s">
        <v>102</v>
      </c>
      <c r="E57" s="84"/>
      <c r="F57" s="65"/>
      <c r="G57" s="65" t="s">
        <v>103</v>
      </c>
      <c r="H57" s="65"/>
      <c r="I57" s="65"/>
      <c r="J57" s="65" t="s">
        <v>104</v>
      </c>
      <c r="K57" s="84">
        <v>0</v>
      </c>
      <c r="L57" s="83"/>
      <c r="M57" s="83"/>
      <c r="N57" s="83"/>
      <c r="O57" s="83"/>
      <c r="P57" s="83"/>
    </row>
    <row r="58" spans="1:17" ht="15" customHeight="1">
      <c r="A58" s="65" t="s">
        <v>105</v>
      </c>
      <c r="B58" s="65"/>
      <c r="C58" s="83"/>
      <c r="D58" s="65" t="s">
        <v>102</v>
      </c>
      <c r="E58" s="84">
        <v>0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106</v>
      </c>
      <c r="B59" s="65"/>
      <c r="C59" s="83"/>
      <c r="D59" s="65" t="s">
        <v>102</v>
      </c>
      <c r="E59" s="84">
        <v>0</v>
      </c>
      <c r="F59" s="65"/>
      <c r="G59" s="65" t="s">
        <v>107</v>
      </c>
      <c r="H59" s="65"/>
      <c r="I59" s="65"/>
      <c r="J59" s="65" t="s">
        <v>104</v>
      </c>
      <c r="K59" s="84">
        <v>0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7" customWidth="1"/>
    <col min="2" max="2" width="20.00390625" style="7" customWidth="1"/>
    <col min="3" max="3" width="11.7109375" style="7" customWidth="1"/>
    <col min="4" max="4" width="16.7109375" style="7" customWidth="1"/>
    <col min="5" max="5" width="11.57421875" style="7" customWidth="1"/>
    <col min="6" max="6" width="11.421875" style="7" customWidth="1"/>
    <col min="7" max="7" width="13.421875" style="7" customWidth="1"/>
    <col min="8" max="8" width="12.8515625" style="7" customWidth="1"/>
    <col min="9" max="9" width="12.421875" style="7" customWidth="1"/>
    <col min="10" max="10" width="14.28125" style="7" customWidth="1"/>
    <col min="11" max="11" width="13.421875" style="7" customWidth="1"/>
    <col min="12" max="12" width="13.140625" style="7" customWidth="1"/>
    <col min="13" max="13" width="11.421875" style="7" customWidth="1"/>
    <col min="14" max="14" width="2.28125" style="7" customWidth="1"/>
    <col min="15" max="15" width="9.8515625" style="7" customWidth="1"/>
    <col min="16" max="16" width="11.28125" style="7" customWidth="1"/>
    <col min="17" max="17" width="12.140625" style="7" customWidth="1"/>
    <col min="18" max="18" width="8.8515625" style="7" customWidth="1"/>
    <col min="19" max="19" width="9.140625" style="7" customWidth="1"/>
    <col min="20" max="20" width="8.8515625" style="7" customWidth="1"/>
    <col min="21" max="16384" width="9.140625" style="7" customWidth="1"/>
  </cols>
  <sheetData>
    <row r="1" spans="1:17" ht="15" customHeight="1">
      <c r="A1" s="3"/>
      <c r="B1" s="1" t="s">
        <v>109</v>
      </c>
      <c r="C1" s="1"/>
      <c r="D1" s="1"/>
      <c r="E1" s="1" t="s">
        <v>0</v>
      </c>
      <c r="F1" s="1"/>
      <c r="G1" s="1"/>
      <c r="H1" s="1"/>
      <c r="I1" s="1"/>
      <c r="J1" s="1"/>
      <c r="K1" s="1"/>
      <c r="L1" s="3"/>
      <c r="M1" s="3"/>
      <c r="N1" s="3"/>
      <c r="O1" s="6"/>
      <c r="P1" s="1" t="s">
        <v>1</v>
      </c>
      <c r="Q1" s="1"/>
    </row>
    <row r="2" spans="1:17" ht="27" customHeight="1">
      <c r="A2" s="3"/>
      <c r="B2" s="1" t="s">
        <v>110</v>
      </c>
      <c r="C2" s="1"/>
      <c r="D2" s="1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</row>
    <row r="3" spans="1:17" ht="15" customHeight="1">
      <c r="A3" s="3"/>
      <c r="B3" s="2"/>
      <c r="C3" s="2"/>
      <c r="D3" s="2"/>
      <c r="E3" s="6"/>
      <c r="F3" s="5"/>
      <c r="G3" s="5"/>
      <c r="H3" s="5"/>
      <c r="I3" s="5"/>
      <c r="J3" s="5"/>
      <c r="K3" s="5"/>
      <c r="L3" s="3"/>
      <c r="M3" s="3"/>
      <c r="N3" s="3"/>
      <c r="O3" s="3"/>
      <c r="P3" s="3"/>
      <c r="Q3" s="3"/>
    </row>
    <row r="4" spans="1:17" ht="15" customHeight="1">
      <c r="A4" s="3"/>
      <c r="B4" s="3"/>
      <c r="C4" s="3"/>
      <c r="D4" s="3"/>
      <c r="E4" s="1" t="s">
        <v>2</v>
      </c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3.5" customHeight="1">
      <c r="A5" s="3"/>
      <c r="B5" s="4" t="s">
        <v>111</v>
      </c>
      <c r="C5" s="4"/>
      <c r="D5" s="4"/>
      <c r="E5" s="1" t="s">
        <v>3</v>
      </c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8" t="s">
        <v>4</v>
      </c>
      <c r="M6" s="8"/>
      <c r="N6" s="8"/>
      <c r="O6" s="8"/>
      <c r="P6" s="8"/>
      <c r="Q6" s="8"/>
    </row>
    <row r="7" spans="1:17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" t="s">
        <v>108</v>
      </c>
      <c r="M7" s="8"/>
      <c r="N7" s="8"/>
      <c r="O7" s="8"/>
      <c r="P7" s="8"/>
      <c r="Q7" s="8"/>
    </row>
    <row r="8" spans="1:17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"/>
      <c r="M8" s="8"/>
      <c r="N8" s="8"/>
      <c r="O8" s="8"/>
      <c r="P8" s="8"/>
      <c r="Q8" s="8"/>
    </row>
    <row r="9" spans="1:17" ht="1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6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7</v>
      </c>
      <c r="B11" s="15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8" t="s">
        <v>18</v>
      </c>
      <c r="M11" s="19" t="s">
        <v>19</v>
      </c>
      <c r="N11" s="15"/>
      <c r="O11" s="20" t="s">
        <v>20</v>
      </c>
      <c r="P11" s="18" t="s">
        <v>21</v>
      </c>
      <c r="Q11" s="21" t="s">
        <v>22</v>
      </c>
    </row>
    <row r="12" spans="1:19" ht="15" customHeight="1">
      <c r="A12" s="22" t="s">
        <v>23</v>
      </c>
      <c r="B12" s="23" t="s">
        <v>24</v>
      </c>
      <c r="C12" s="24">
        <v>227576.12</v>
      </c>
      <c r="D12" s="25">
        <v>0</v>
      </c>
      <c r="E12" s="26">
        <v>2505399.02</v>
      </c>
      <c r="F12" s="27">
        <v>1887501.61</v>
      </c>
      <c r="G12" s="24">
        <v>0</v>
      </c>
      <c r="H12" s="28">
        <v>3057073.35</v>
      </c>
      <c r="I12" s="29"/>
      <c r="J12" s="30"/>
      <c r="K12" s="26">
        <v>0</v>
      </c>
      <c r="L12" s="31">
        <v>1329479.5</v>
      </c>
      <c r="M12" s="32">
        <v>233923.9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25</v>
      </c>
      <c r="B13" s="23" t="s">
        <v>26</v>
      </c>
      <c r="C13" s="24">
        <v>2356771.97</v>
      </c>
      <c r="D13" s="25">
        <v>46868820.17</v>
      </c>
      <c r="E13" s="25">
        <v>0</v>
      </c>
      <c r="F13" s="28">
        <v>4</v>
      </c>
      <c r="G13" s="25">
        <v>0</v>
      </c>
      <c r="H13" s="25">
        <v>46966798.9</v>
      </c>
      <c r="I13" s="35"/>
      <c r="J13" s="35"/>
      <c r="K13" s="26">
        <v>0</v>
      </c>
      <c r="L13" s="31">
        <v>16414.92</v>
      </c>
      <c r="M13" s="32">
        <v>2242382.3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27</v>
      </c>
      <c r="B14" s="23" t="s">
        <v>28</v>
      </c>
      <c r="C14" s="24">
        <v>82307.37</v>
      </c>
      <c r="D14" s="25">
        <v>191804.83</v>
      </c>
      <c r="E14" s="25">
        <v>195172.09</v>
      </c>
      <c r="F14" s="25">
        <v>850604.57</v>
      </c>
      <c r="G14" s="25">
        <v>1227730.98</v>
      </c>
      <c r="H14" s="25">
        <v>2130543.16</v>
      </c>
      <c r="I14" s="35"/>
      <c r="J14" s="35"/>
      <c r="K14" s="26">
        <v>0</v>
      </c>
      <c r="L14" s="31">
        <v>339722.2</v>
      </c>
      <c r="M14" s="32">
        <v>77354.49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29</v>
      </c>
      <c r="B15" s="23" t="s">
        <v>30</v>
      </c>
      <c r="C15" s="24">
        <v>118604.47</v>
      </c>
      <c r="D15" s="25">
        <v>836633.84</v>
      </c>
      <c r="E15" s="25">
        <v>1050837.99</v>
      </c>
      <c r="F15" s="25">
        <v>1161202.98</v>
      </c>
      <c r="G15" s="25">
        <v>0</v>
      </c>
      <c r="H15" s="25">
        <v>2929390.93</v>
      </c>
      <c r="I15" s="35"/>
      <c r="J15" s="35"/>
      <c r="K15" s="26">
        <v>0</v>
      </c>
      <c r="L15" s="31">
        <v>120345.97</v>
      </c>
      <c r="M15" s="32">
        <v>117542.39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31</v>
      </c>
      <c r="B16" s="23" t="s">
        <v>32</v>
      </c>
      <c r="C16" s="24">
        <v>198543.94</v>
      </c>
      <c r="D16" s="25">
        <v>896003.77</v>
      </c>
      <c r="E16" s="25">
        <v>166088.98</v>
      </c>
      <c r="F16" s="25">
        <v>536149.49</v>
      </c>
      <c r="G16" s="25">
        <v>0</v>
      </c>
      <c r="H16" s="25">
        <v>1689102.75</v>
      </c>
      <c r="I16" s="35"/>
      <c r="J16" s="35"/>
      <c r="K16" s="26">
        <v>252</v>
      </c>
      <c r="L16" s="31">
        <v>98.55</v>
      </c>
      <c r="M16" s="32">
        <v>107332.91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33</v>
      </c>
      <c r="B17" s="23" t="s">
        <v>34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35</v>
      </c>
      <c r="B18" s="23" t="s">
        <v>36</v>
      </c>
      <c r="C18" s="24">
        <v>3414.21</v>
      </c>
      <c r="D18" s="25">
        <v>4559</v>
      </c>
      <c r="E18" s="25">
        <v>10940.63</v>
      </c>
      <c r="F18" s="25">
        <v>0</v>
      </c>
      <c r="G18" s="25">
        <v>0</v>
      </c>
      <c r="H18" s="25">
        <v>15448.74</v>
      </c>
      <c r="I18" s="35"/>
      <c r="J18" s="35"/>
      <c r="K18" s="26">
        <v>61</v>
      </c>
      <c r="L18" s="31">
        <v>6</v>
      </c>
      <c r="M18" s="32">
        <v>3398.11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37</v>
      </c>
      <c r="B19" s="23" t="s">
        <v>38</v>
      </c>
      <c r="C19" s="24">
        <v>48898.29</v>
      </c>
      <c r="D19" s="25">
        <v>179637.99</v>
      </c>
      <c r="E19" s="25">
        <v>323321.03</v>
      </c>
      <c r="F19" s="25">
        <v>28977</v>
      </c>
      <c r="G19" s="25">
        <v>0</v>
      </c>
      <c r="H19" s="25">
        <v>543288.99</v>
      </c>
      <c r="I19" s="35"/>
      <c r="J19" s="35"/>
      <c r="K19" s="26">
        <v>5</v>
      </c>
      <c r="L19" s="31">
        <v>2.36</v>
      </c>
      <c r="M19" s="32">
        <v>37538.04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39</v>
      </c>
      <c r="B20" s="23" t="s">
        <v>40</v>
      </c>
      <c r="C20" s="24">
        <v>2648</v>
      </c>
      <c r="D20" s="25">
        <v>15917.37</v>
      </c>
      <c r="E20" s="25">
        <v>0</v>
      </c>
      <c r="F20" s="25">
        <v>4813</v>
      </c>
      <c r="G20" s="25">
        <v>0</v>
      </c>
      <c r="H20" s="25">
        <v>22577.37</v>
      </c>
      <c r="I20" s="35"/>
      <c r="J20" s="35"/>
      <c r="K20" s="26">
        <v>0</v>
      </c>
      <c r="L20" s="31">
        <v>0</v>
      </c>
      <c r="M20" s="32">
        <v>801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41</v>
      </c>
      <c r="B21" s="23" t="s">
        <v>42</v>
      </c>
      <c r="C21" s="24">
        <v>12307.58</v>
      </c>
      <c r="D21" s="25">
        <v>28525.26</v>
      </c>
      <c r="E21" s="25">
        <v>104071.04</v>
      </c>
      <c r="F21" s="25">
        <v>0</v>
      </c>
      <c r="G21" s="25">
        <v>0</v>
      </c>
      <c r="H21" s="25">
        <v>131977.94</v>
      </c>
      <c r="I21" s="35"/>
      <c r="J21" s="35"/>
      <c r="K21" s="26">
        <v>0</v>
      </c>
      <c r="L21" s="31">
        <v>0</v>
      </c>
      <c r="M21" s="32">
        <v>12925.96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43</v>
      </c>
      <c r="B22" s="23" t="s">
        <v>44</v>
      </c>
      <c r="C22" s="24">
        <v>332</v>
      </c>
      <c r="D22" s="25">
        <v>0</v>
      </c>
      <c r="E22" s="25">
        <v>0</v>
      </c>
      <c r="F22" s="25">
        <v>0</v>
      </c>
      <c r="G22" s="25">
        <v>0</v>
      </c>
      <c r="H22" s="25">
        <v>332</v>
      </c>
      <c r="I22" s="35"/>
      <c r="J22" s="35"/>
      <c r="K22" s="26">
        <v>0</v>
      </c>
      <c r="L22" s="31">
        <v>0</v>
      </c>
      <c r="M22" s="32">
        <v>0</v>
      </c>
      <c r="N22" s="36"/>
      <c r="O22" s="31">
        <v>0</v>
      </c>
      <c r="P22" s="31">
        <v>0</v>
      </c>
      <c r="Q22" s="31">
        <v>0</v>
      </c>
    </row>
    <row r="23" spans="1:17" ht="15" customHeight="1">
      <c r="A23" s="22" t="s">
        <v>45</v>
      </c>
      <c r="B23" s="23" t="s">
        <v>46</v>
      </c>
      <c r="C23" s="24">
        <v>108792.85</v>
      </c>
      <c r="D23" s="25">
        <v>458606.83</v>
      </c>
      <c r="E23" s="25">
        <v>9468.74</v>
      </c>
      <c r="F23" s="25">
        <v>6984</v>
      </c>
      <c r="G23" s="25">
        <v>0</v>
      </c>
      <c r="H23" s="25">
        <v>544891.78</v>
      </c>
      <c r="I23" s="35"/>
      <c r="J23" s="35"/>
      <c r="K23" s="26">
        <v>0</v>
      </c>
      <c r="L23" s="31">
        <v>1.2</v>
      </c>
      <c r="M23" s="32">
        <v>38959.44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47</v>
      </c>
      <c r="B24" s="23" t="s">
        <v>48</v>
      </c>
      <c r="C24" s="24">
        <v>12284.81</v>
      </c>
      <c r="D24" s="25">
        <v>51474.18</v>
      </c>
      <c r="E24" s="25">
        <v>24363.83</v>
      </c>
      <c r="F24" s="25">
        <v>0</v>
      </c>
      <c r="G24" s="25">
        <v>0</v>
      </c>
      <c r="H24" s="25">
        <v>82608.6</v>
      </c>
      <c r="I24" s="35"/>
      <c r="J24" s="35"/>
      <c r="K24" s="26">
        <v>0</v>
      </c>
      <c r="L24" s="31">
        <v>0</v>
      </c>
      <c r="M24" s="32">
        <v>5514.22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49</v>
      </c>
      <c r="B25" s="23" t="s">
        <v>50</v>
      </c>
      <c r="C25" s="24">
        <v>1980.31</v>
      </c>
      <c r="D25" s="25">
        <v>0</v>
      </c>
      <c r="E25" s="25">
        <v>0</v>
      </c>
      <c r="F25" s="25">
        <v>0</v>
      </c>
      <c r="G25" s="25">
        <v>0</v>
      </c>
      <c r="H25" s="25">
        <v>23.78</v>
      </c>
      <c r="I25" s="35"/>
      <c r="J25" s="35"/>
      <c r="K25" s="26">
        <v>0</v>
      </c>
      <c r="L25" s="31">
        <v>0</v>
      </c>
      <c r="M25" s="37">
        <v>1956.52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51</v>
      </c>
      <c r="B26" s="23" t="s">
        <v>52</v>
      </c>
      <c r="C26" s="39">
        <v>0</v>
      </c>
      <c r="D26" s="40">
        <v>0</v>
      </c>
      <c r="E26" s="40">
        <v>804687.5</v>
      </c>
      <c r="F26" s="40">
        <v>60359.22</v>
      </c>
      <c r="G26" s="40">
        <v>0</v>
      </c>
      <c r="H26" s="40">
        <v>0</v>
      </c>
      <c r="I26" s="41"/>
      <c r="J26" s="41"/>
      <c r="K26" s="42">
        <v>865046.72</v>
      </c>
      <c r="L26" s="43">
        <v>0</v>
      </c>
      <c r="M26" s="44">
        <v>0</v>
      </c>
      <c r="N26" s="45"/>
      <c r="O26" s="46">
        <v>43405.13</v>
      </c>
      <c r="P26" s="46">
        <v>65871.61</v>
      </c>
      <c r="Q26" s="47">
        <v>0</v>
      </c>
    </row>
    <row r="27" spans="1:17" ht="16.5" customHeight="1" thickBot="1" thickTop="1">
      <c r="A27" s="48"/>
      <c r="B27" s="49" t="s">
        <v>53</v>
      </c>
      <c r="C27" s="50">
        <f aca="true" t="shared" si="0" ref="C27:M27">SUM(C12:C26)</f>
        <v>3174461.920000001</v>
      </c>
      <c r="D27" s="51">
        <f t="shared" si="0"/>
        <v>49531983.24</v>
      </c>
      <c r="E27" s="51">
        <f t="shared" si="0"/>
        <v>5194350.85</v>
      </c>
      <c r="F27" s="51">
        <f t="shared" si="0"/>
        <v>4536595.87</v>
      </c>
      <c r="G27" s="51">
        <f t="shared" si="0"/>
        <v>1227730.98</v>
      </c>
      <c r="H27" s="51">
        <f t="shared" si="0"/>
        <v>58114058.29</v>
      </c>
      <c r="I27" s="51">
        <f t="shared" si="0"/>
        <v>0</v>
      </c>
      <c r="J27" s="51">
        <f t="shared" si="0"/>
        <v>0</v>
      </c>
      <c r="K27" s="51">
        <f t="shared" si="0"/>
        <v>865364.72</v>
      </c>
      <c r="L27" s="52">
        <f t="shared" si="0"/>
        <v>1806070.7</v>
      </c>
      <c r="M27" s="53">
        <f t="shared" si="0"/>
        <v>2879629.2800000003</v>
      </c>
      <c r="N27" s="54"/>
      <c r="O27" s="55">
        <f>SUM(O12:O26)</f>
        <v>43405.13</v>
      </c>
      <c r="P27" s="56">
        <f>SUM(P12:P26)</f>
        <v>65871.61</v>
      </c>
      <c r="Q27" s="57">
        <f>SUM(Q12:Q26)</f>
        <v>0</v>
      </c>
    </row>
    <row r="28" spans="1:17" ht="16.5" customHeight="1" thickTop="1">
      <c r="A28" s="58"/>
      <c r="B28" s="59" t="s">
        <v>54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27</v>
      </c>
      <c r="B29" s="23" t="s">
        <v>28</v>
      </c>
      <c r="C29" s="63">
        <v>684885.37</v>
      </c>
      <c r="D29" s="28">
        <v>14484.53</v>
      </c>
      <c r="E29" s="28">
        <v>274654.51</v>
      </c>
      <c r="F29" s="28">
        <v>0</v>
      </c>
      <c r="G29" s="28">
        <v>0</v>
      </c>
      <c r="H29" s="29"/>
      <c r="I29" s="28">
        <v>1442493.23</v>
      </c>
      <c r="J29" s="64">
        <v>-354470.47</v>
      </c>
      <c r="K29" s="31">
        <v>33780.42</v>
      </c>
      <c r="L29" s="31">
        <v>1500078.92</v>
      </c>
      <c r="M29" s="31">
        <v>528187.81</v>
      </c>
      <c r="N29" s="65"/>
      <c r="O29" s="31">
        <v>0</v>
      </c>
      <c r="P29" s="31">
        <v>33780.42</v>
      </c>
      <c r="Q29" s="31">
        <v>0</v>
      </c>
    </row>
    <row r="30" spans="1:17" ht="15" customHeight="1">
      <c r="A30" s="22" t="s">
        <v>29</v>
      </c>
      <c r="B30" s="23" t="s">
        <v>30</v>
      </c>
      <c r="C30" s="24">
        <v>1019501.98</v>
      </c>
      <c r="D30" s="25">
        <v>812699.79</v>
      </c>
      <c r="E30" s="25">
        <v>780.57</v>
      </c>
      <c r="F30" s="25">
        <v>0</v>
      </c>
      <c r="G30" s="25">
        <v>0</v>
      </c>
      <c r="H30" s="35"/>
      <c r="I30" s="25">
        <v>1124219.26</v>
      </c>
      <c r="J30" s="26">
        <v>-1108326.71</v>
      </c>
      <c r="K30" s="31">
        <v>49266.9</v>
      </c>
      <c r="L30" s="31">
        <v>788540.43</v>
      </c>
      <c r="M30" s="31">
        <v>1011067.59</v>
      </c>
      <c r="N30" s="65"/>
      <c r="O30" s="31">
        <v>0</v>
      </c>
      <c r="P30" s="31">
        <v>49266.9</v>
      </c>
      <c r="Q30" s="31">
        <v>0</v>
      </c>
    </row>
    <row r="31" spans="1:17" ht="15" customHeight="1">
      <c r="A31" s="22" t="s">
        <v>31</v>
      </c>
      <c r="B31" s="23" t="s">
        <v>32</v>
      </c>
      <c r="C31" s="24">
        <v>1078001.36</v>
      </c>
      <c r="D31" s="25">
        <v>495744.03</v>
      </c>
      <c r="E31" s="25">
        <v>0</v>
      </c>
      <c r="F31" s="25">
        <v>0</v>
      </c>
      <c r="G31" s="25">
        <v>0</v>
      </c>
      <c r="H31" s="35"/>
      <c r="I31" s="25">
        <v>1531160.76</v>
      </c>
      <c r="J31" s="26">
        <v>-863591.77</v>
      </c>
      <c r="K31" s="31">
        <v>739726.37</v>
      </c>
      <c r="L31" s="31">
        <v>301917.86</v>
      </c>
      <c r="M31" s="31">
        <v>1199670.16</v>
      </c>
      <c r="N31" s="65"/>
      <c r="O31" s="31">
        <v>0</v>
      </c>
      <c r="P31" s="31">
        <v>739640.37</v>
      </c>
      <c r="Q31" s="31">
        <v>0</v>
      </c>
    </row>
    <row r="32" spans="1:17" ht="15" customHeight="1">
      <c r="A32" s="22" t="s">
        <v>55</v>
      </c>
      <c r="B32" s="23" t="s">
        <v>56</v>
      </c>
      <c r="C32" s="24">
        <v>48526.41</v>
      </c>
      <c r="D32" s="25">
        <v>0</v>
      </c>
      <c r="E32" s="25">
        <v>764.82</v>
      </c>
      <c r="F32" s="25">
        <v>0</v>
      </c>
      <c r="G32" s="25">
        <v>0</v>
      </c>
      <c r="H32" s="35"/>
      <c r="I32" s="25">
        <v>1213395.14</v>
      </c>
      <c r="J32" s="26">
        <v>8086.19</v>
      </c>
      <c r="K32" s="31">
        <v>51051.41</v>
      </c>
      <c r="L32" s="31">
        <v>1167189.69</v>
      </c>
      <c r="M32" s="31">
        <v>52531.4</v>
      </c>
      <c r="N32" s="65"/>
      <c r="O32" s="31">
        <v>773</v>
      </c>
      <c r="P32" s="31">
        <v>0</v>
      </c>
      <c r="Q32" s="31">
        <v>0</v>
      </c>
    </row>
    <row r="33" spans="1:17" ht="15" customHeight="1">
      <c r="A33" s="22" t="s">
        <v>57</v>
      </c>
      <c r="B33" s="23" t="s">
        <v>58</v>
      </c>
      <c r="C33" s="24">
        <v>0</v>
      </c>
      <c r="D33" s="25">
        <v>8572.88</v>
      </c>
      <c r="E33" s="25">
        <v>7157.65</v>
      </c>
      <c r="F33" s="25">
        <v>2821.36</v>
      </c>
      <c r="G33" s="25">
        <v>0</v>
      </c>
      <c r="H33" s="35"/>
      <c r="I33" s="25">
        <v>1528194.75</v>
      </c>
      <c r="J33" s="26">
        <v>769.1</v>
      </c>
      <c r="K33" s="31">
        <v>1534165.44</v>
      </c>
      <c r="L33" s="31">
        <v>13350.3</v>
      </c>
      <c r="M33" s="31">
        <v>0</v>
      </c>
      <c r="N33" s="65"/>
      <c r="O33" s="31">
        <v>137004.64</v>
      </c>
      <c r="P33" s="31">
        <v>14147.2</v>
      </c>
      <c r="Q33" s="31">
        <v>38548.96</v>
      </c>
    </row>
    <row r="34" spans="1:17" ht="15" customHeight="1">
      <c r="A34" s="22" t="s">
        <v>59</v>
      </c>
      <c r="B34" s="23" t="s">
        <v>60</v>
      </c>
      <c r="C34" s="24">
        <v>287298.32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3145286.3</v>
      </c>
      <c r="J34" s="26">
        <v>-6758</v>
      </c>
      <c r="K34" s="31">
        <v>4408.19</v>
      </c>
      <c r="L34" s="31">
        <v>3106908.99</v>
      </c>
      <c r="M34" s="31">
        <v>314509.41</v>
      </c>
      <c r="N34" s="65"/>
      <c r="O34" s="31">
        <v>0</v>
      </c>
      <c r="P34" s="31">
        <v>4408</v>
      </c>
      <c r="Q34" s="31">
        <v>0</v>
      </c>
    </row>
    <row r="35" spans="1:17" ht="15" customHeight="1">
      <c r="A35" s="22" t="s">
        <v>61</v>
      </c>
      <c r="B35" s="23" t="s">
        <v>62</v>
      </c>
      <c r="C35" s="24">
        <v>639437.13</v>
      </c>
      <c r="D35" s="25">
        <v>0</v>
      </c>
      <c r="E35" s="25">
        <v>0</v>
      </c>
      <c r="F35" s="25">
        <v>4266</v>
      </c>
      <c r="G35" s="25">
        <v>0</v>
      </c>
      <c r="H35" s="35"/>
      <c r="I35" s="25">
        <v>11229389.78</v>
      </c>
      <c r="J35" s="26">
        <v>328125.85</v>
      </c>
      <c r="K35" s="31">
        <v>0</v>
      </c>
      <c r="L35" s="31">
        <v>11542414.72</v>
      </c>
      <c r="M35" s="31">
        <v>658804.04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63</v>
      </c>
      <c r="B36" s="23" t="s">
        <v>64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65</v>
      </c>
      <c r="B37" s="23" t="s">
        <v>66</v>
      </c>
      <c r="C37" s="24">
        <v>4459.92</v>
      </c>
      <c r="D37" s="25">
        <v>0</v>
      </c>
      <c r="E37" s="25">
        <v>1.8</v>
      </c>
      <c r="F37" s="25">
        <v>0</v>
      </c>
      <c r="G37" s="25">
        <v>0</v>
      </c>
      <c r="H37" s="35"/>
      <c r="I37" s="25">
        <v>3880.45</v>
      </c>
      <c r="J37" s="26">
        <v>-8342.17</v>
      </c>
      <c r="K37" s="31">
        <v>0</v>
      </c>
      <c r="L37" s="31">
        <v>0</v>
      </c>
      <c r="M37" s="31">
        <v>0</v>
      </c>
      <c r="N37" s="65"/>
      <c r="O37" s="31">
        <v>0</v>
      </c>
      <c r="P37" s="31">
        <v>0</v>
      </c>
      <c r="Q37" s="31">
        <v>0</v>
      </c>
    </row>
    <row r="38" spans="1:17" ht="15" customHeight="1">
      <c r="A38" s="22" t="s">
        <v>67</v>
      </c>
      <c r="B38" s="23" t="s">
        <v>68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69</v>
      </c>
      <c r="B39" s="23" t="s">
        <v>70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71</v>
      </c>
      <c r="B40" s="23" t="s">
        <v>72</v>
      </c>
      <c r="C40" s="24">
        <v>205565.58</v>
      </c>
      <c r="D40" s="25">
        <v>0</v>
      </c>
      <c r="E40" s="25">
        <v>19672.63</v>
      </c>
      <c r="F40" s="25">
        <v>0</v>
      </c>
      <c r="G40" s="25">
        <v>0</v>
      </c>
      <c r="H40" s="35"/>
      <c r="I40" s="25">
        <v>1596944.14</v>
      </c>
      <c r="J40" s="26">
        <v>-89636.8</v>
      </c>
      <c r="K40" s="31">
        <v>0</v>
      </c>
      <c r="L40" s="31">
        <v>1526448.58</v>
      </c>
      <c r="M40" s="31">
        <v>206096.96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73</v>
      </c>
      <c r="B41" s="23" t="s">
        <v>74</v>
      </c>
      <c r="C41" s="24">
        <v>29798.38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6876.44</v>
      </c>
      <c r="J41" s="26">
        <v>-1003.99</v>
      </c>
      <c r="K41" s="31">
        <v>0</v>
      </c>
      <c r="L41" s="31">
        <v>6619.72</v>
      </c>
      <c r="M41" s="31">
        <v>29051.09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75</v>
      </c>
      <c r="B42" s="23" t="s">
        <v>76</v>
      </c>
      <c r="C42" s="24">
        <v>945.57</v>
      </c>
      <c r="D42" s="25">
        <v>0</v>
      </c>
      <c r="E42" s="25">
        <v>0</v>
      </c>
      <c r="F42" s="25">
        <v>0</v>
      </c>
      <c r="G42" s="25">
        <v>0</v>
      </c>
      <c r="H42" s="35"/>
      <c r="I42" s="25">
        <v>64</v>
      </c>
      <c r="J42" s="26">
        <v>-945.57</v>
      </c>
      <c r="K42" s="31">
        <v>0</v>
      </c>
      <c r="L42" s="31">
        <v>64</v>
      </c>
      <c r="M42" s="31">
        <v>0</v>
      </c>
      <c r="N42" s="65"/>
      <c r="O42" s="31">
        <v>0</v>
      </c>
      <c r="P42" s="31">
        <v>0</v>
      </c>
      <c r="Q42" s="31">
        <v>0</v>
      </c>
    </row>
    <row r="43" spans="1:17" ht="15" customHeight="1">
      <c r="A43" s="22" t="s">
        <v>77</v>
      </c>
      <c r="B43" s="23" t="s">
        <v>78</v>
      </c>
      <c r="C43" s="24">
        <v>902576.74</v>
      </c>
      <c r="D43" s="25">
        <v>140244.62</v>
      </c>
      <c r="E43" s="25">
        <v>132821.47</v>
      </c>
      <c r="F43" s="25">
        <v>8</v>
      </c>
      <c r="G43" s="26">
        <v>0</v>
      </c>
      <c r="H43" s="35"/>
      <c r="I43" s="24">
        <v>24139815.17</v>
      </c>
      <c r="J43" s="26">
        <v>1301005.27</v>
      </c>
      <c r="K43" s="31">
        <v>162</v>
      </c>
      <c r="L43" s="31">
        <v>25452215.59</v>
      </c>
      <c r="M43" s="31">
        <v>1164093.7</v>
      </c>
      <c r="N43" s="65"/>
      <c r="O43" s="31">
        <v>0</v>
      </c>
      <c r="P43" s="31">
        <v>0</v>
      </c>
      <c r="Q43" s="31">
        <v>0</v>
      </c>
    </row>
    <row r="44" spans="1:17" ht="15" customHeight="1">
      <c r="A44" s="22" t="s">
        <v>79</v>
      </c>
      <c r="B44" s="23" t="s">
        <v>80</v>
      </c>
      <c r="C44" s="24">
        <v>480826.41</v>
      </c>
      <c r="D44" s="25">
        <v>0</v>
      </c>
      <c r="E44" s="25">
        <v>731.12</v>
      </c>
      <c r="F44" s="25">
        <v>0</v>
      </c>
      <c r="G44" s="25">
        <v>0</v>
      </c>
      <c r="H44" s="35"/>
      <c r="I44" s="25">
        <v>3673324.74</v>
      </c>
      <c r="J44" s="26">
        <v>806520.11</v>
      </c>
      <c r="K44" s="31">
        <v>11949.87</v>
      </c>
      <c r="L44" s="31">
        <v>4414519.42</v>
      </c>
      <c r="M44" s="31">
        <v>534933.11</v>
      </c>
      <c r="N44" s="65"/>
      <c r="O44" s="31">
        <v>0</v>
      </c>
      <c r="P44" s="31">
        <v>0</v>
      </c>
      <c r="Q44" s="31">
        <v>0</v>
      </c>
    </row>
    <row r="45" spans="1:17" ht="15" customHeight="1">
      <c r="A45" s="22" t="s">
        <v>81</v>
      </c>
      <c r="B45" s="23" t="s">
        <v>82</v>
      </c>
      <c r="C45" s="24">
        <v>351812.49</v>
      </c>
      <c r="D45" s="25">
        <v>0</v>
      </c>
      <c r="E45" s="25">
        <v>16368</v>
      </c>
      <c r="F45" s="25">
        <v>0</v>
      </c>
      <c r="G45" s="25">
        <v>0</v>
      </c>
      <c r="H45" s="35"/>
      <c r="I45" s="25">
        <v>1945784.35</v>
      </c>
      <c r="J45" s="26">
        <v>-7685.64</v>
      </c>
      <c r="K45" s="31">
        <v>155700.1</v>
      </c>
      <c r="L45" s="31">
        <v>1812978.63</v>
      </c>
      <c r="M45" s="31">
        <v>337600.47</v>
      </c>
      <c r="N45" s="65"/>
      <c r="O45" s="31">
        <v>65314.92</v>
      </c>
      <c r="P45" s="31">
        <v>0</v>
      </c>
      <c r="Q45" s="31">
        <v>0</v>
      </c>
    </row>
    <row r="46" spans="1:17" ht="15" customHeight="1">
      <c r="A46" s="22" t="s">
        <v>83</v>
      </c>
      <c r="B46" s="23" t="s">
        <v>84</v>
      </c>
      <c r="C46" s="24">
        <v>213759.46</v>
      </c>
      <c r="D46" s="25">
        <v>5266.29</v>
      </c>
      <c r="E46" s="25">
        <v>3042.9</v>
      </c>
      <c r="F46" s="25">
        <v>0</v>
      </c>
      <c r="G46" s="25">
        <v>0</v>
      </c>
      <c r="H46" s="35"/>
      <c r="I46" s="25">
        <v>2589104.28</v>
      </c>
      <c r="J46" s="26">
        <v>4246.86</v>
      </c>
      <c r="K46" s="31">
        <v>52</v>
      </c>
      <c r="L46" s="31">
        <v>2643109.38</v>
      </c>
      <c r="M46" s="31">
        <v>172258.43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85</v>
      </c>
      <c r="B47" s="23" t="s">
        <v>86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669982.67</v>
      </c>
      <c r="J47" s="26">
        <v>-2396.31</v>
      </c>
      <c r="K47" s="31">
        <v>667586.36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87</v>
      </c>
      <c r="B48" s="23" t="s">
        <v>88</v>
      </c>
      <c r="C48" s="24">
        <v>86154.42</v>
      </c>
      <c r="D48" s="25">
        <v>0</v>
      </c>
      <c r="E48" s="25">
        <v>4933.79</v>
      </c>
      <c r="F48" s="25">
        <v>0</v>
      </c>
      <c r="G48" s="25">
        <v>0</v>
      </c>
      <c r="H48" s="35"/>
      <c r="I48" s="25">
        <v>919642.07</v>
      </c>
      <c r="J48" s="26">
        <v>-4876.86</v>
      </c>
      <c r="K48" s="31">
        <v>0</v>
      </c>
      <c r="L48" s="31">
        <v>867869.18</v>
      </c>
      <c r="M48" s="31">
        <v>137984.25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89</v>
      </c>
      <c r="B49" s="23" t="s">
        <v>90</v>
      </c>
      <c r="C49" s="24">
        <v>7304.79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85885.21</v>
      </c>
      <c r="J49" s="26">
        <v>0</v>
      </c>
      <c r="K49" s="31">
        <v>0</v>
      </c>
      <c r="L49" s="31">
        <v>87075.16</v>
      </c>
      <c r="M49" s="31">
        <v>6114.84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91</v>
      </c>
      <c r="B50" s="23" t="s">
        <v>92</v>
      </c>
      <c r="C50" s="24">
        <v>13481.64</v>
      </c>
      <c r="D50" s="25">
        <v>0</v>
      </c>
      <c r="E50" s="25">
        <v>0</v>
      </c>
      <c r="F50" s="25">
        <v>0</v>
      </c>
      <c r="G50" s="25">
        <v>0</v>
      </c>
      <c r="H50" s="35"/>
      <c r="I50" s="25">
        <v>337605.14</v>
      </c>
      <c r="J50" s="26">
        <v>-11.09</v>
      </c>
      <c r="K50" s="31">
        <v>0</v>
      </c>
      <c r="L50" s="31">
        <v>331685.93</v>
      </c>
      <c r="M50" s="31">
        <v>19389.76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93</v>
      </c>
      <c r="B51" s="23" t="s">
        <v>94</v>
      </c>
      <c r="C51" s="24">
        <v>12631.84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117610.14</v>
      </c>
      <c r="J51" s="26">
        <v>-708</v>
      </c>
      <c r="K51" s="31">
        <v>7</v>
      </c>
      <c r="L51" s="31">
        <v>115607.7</v>
      </c>
      <c r="M51" s="31">
        <v>13919.29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95</v>
      </c>
      <c r="B52" s="23" t="s">
        <v>96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97</v>
      </c>
      <c r="B53" s="23" t="s">
        <v>98</v>
      </c>
      <c r="C53" s="66">
        <v>12416.34</v>
      </c>
      <c r="D53" s="67">
        <v>0</v>
      </c>
      <c r="E53" s="67">
        <v>21223.72</v>
      </c>
      <c r="F53" s="67">
        <v>0</v>
      </c>
      <c r="G53" s="67">
        <v>0</v>
      </c>
      <c r="H53" s="35"/>
      <c r="I53" s="67">
        <v>378543.59</v>
      </c>
      <c r="J53" s="68">
        <v>0</v>
      </c>
      <c r="K53" s="31">
        <v>1354.55</v>
      </c>
      <c r="L53" s="31">
        <v>388544.55</v>
      </c>
      <c r="M53" s="31">
        <v>22284.58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99</v>
      </c>
      <c r="B54" s="23" t="s">
        <v>100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434856.79</v>
      </c>
      <c r="J54" s="72">
        <v>0</v>
      </c>
      <c r="K54" s="43">
        <v>434856.79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53</v>
      </c>
      <c r="C55" s="77">
        <f aca="true" t="shared" si="1" ref="C55:M55">SUM(C29:C54)</f>
        <v>6079384.149999999</v>
      </c>
      <c r="D55" s="78">
        <f t="shared" si="1"/>
        <v>1477012.1400000001</v>
      </c>
      <c r="E55" s="78">
        <f t="shared" si="1"/>
        <v>482152.9800000001</v>
      </c>
      <c r="F55" s="78">
        <f t="shared" si="1"/>
        <v>7095.360000000001</v>
      </c>
      <c r="G55" s="78">
        <f t="shared" si="1"/>
        <v>0</v>
      </c>
      <c r="H55" s="78">
        <f t="shared" si="1"/>
        <v>0</v>
      </c>
      <c r="I55" s="78">
        <f t="shared" si="1"/>
        <v>58114058.40000001</v>
      </c>
      <c r="J55" s="79">
        <f t="shared" si="1"/>
        <v>-7.901235221652314E-11</v>
      </c>
      <c r="K55" s="80">
        <f t="shared" si="1"/>
        <v>3684067.4</v>
      </c>
      <c r="L55" s="80">
        <f t="shared" si="1"/>
        <v>56067138.75</v>
      </c>
      <c r="M55" s="80">
        <f t="shared" si="1"/>
        <v>6408496.889999999</v>
      </c>
      <c r="N55" s="81"/>
      <c r="O55" s="82">
        <f>SUM(O29:O54)</f>
        <v>203092.56</v>
      </c>
      <c r="P55" s="51">
        <f>SUM(P29:P54)</f>
        <v>841242.8899999999</v>
      </c>
      <c r="Q55" s="53">
        <f>SUM(Q29:Q54)</f>
        <v>38548.96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101</v>
      </c>
      <c r="B57" s="65"/>
      <c r="C57" s="83"/>
      <c r="D57" s="65" t="s">
        <v>102</v>
      </c>
      <c r="E57" s="84">
        <v>1002636.84</v>
      </c>
      <c r="F57" s="65"/>
      <c r="G57" s="65" t="s">
        <v>103</v>
      </c>
      <c r="H57" s="65"/>
      <c r="I57" s="65"/>
      <c r="J57" s="65" t="s">
        <v>104</v>
      </c>
      <c r="K57" s="84">
        <v>40339161</v>
      </c>
      <c r="L57" s="83"/>
      <c r="M57" s="83"/>
      <c r="N57" s="83"/>
      <c r="O57" s="83"/>
      <c r="P57" s="83"/>
    </row>
    <row r="58" spans="1:17" ht="15" customHeight="1">
      <c r="A58" s="65" t="s">
        <v>105</v>
      </c>
      <c r="B58" s="65"/>
      <c r="C58" s="83"/>
      <c r="D58" s="65" t="s">
        <v>102</v>
      </c>
      <c r="E58" s="84">
        <v>332668.76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106</v>
      </c>
      <c r="B59" s="65"/>
      <c r="C59" s="83"/>
      <c r="D59" s="65" t="s">
        <v>102</v>
      </c>
      <c r="E59" s="84">
        <v>239441.13</v>
      </c>
      <c r="F59" s="65"/>
      <c r="G59" s="65" t="s">
        <v>107</v>
      </c>
      <c r="H59" s="65"/>
      <c r="I59" s="65"/>
      <c r="J59" s="65" t="s">
        <v>104</v>
      </c>
      <c r="K59" s="84">
        <v>151764418.79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Carla Propersi</cp:lastModifiedBy>
  <cp:lastPrinted>2022-03-28T20:21:38Z</cp:lastPrinted>
  <dcterms:created xsi:type="dcterms:W3CDTF">2014-06-24T13:08:27Z</dcterms:created>
  <dcterms:modified xsi:type="dcterms:W3CDTF">2022-03-28T20:21:48Z</dcterms:modified>
  <cp:category/>
  <cp:version/>
  <cp:contentType/>
  <cp:contentStatus/>
</cp:coreProperties>
</file>