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<sst xmlns="http://schemas.openxmlformats.org/spreadsheetml/2006/main" count="311" uniqueCount="110">
  <si>
    <t>BOLLETTINO PETROLIFERO</t>
  </si>
  <si>
    <t>Cambio EUR/USD: 1.177</t>
  </si>
  <si>
    <t>IMPORTAZIONE DI GREGGI CONTO PROPRIO (PER PAESE E GREGGIO)</t>
  </si>
  <si>
    <t>Report costruito su dati provvisori</t>
  </si>
  <si>
    <t>Periodo: settembre 2021</t>
  </si>
  <si>
    <t>Area Geografica</t>
  </si>
  <si>
    <t>Paese</t>
  </si>
  <si>
    <t>Greggio</t>
  </si>
  <si>
    <t>Grado API riportato</t>
  </si>
  <si>
    <t>Zolfo % riportato</t>
  </si>
  <si>
    <t>Quantità scaricata (ton)</t>
  </si>
  <si>
    <t>Quantità scaricata (bbl)</t>
  </si>
  <si>
    <t>Costo totale ($/bbl)</t>
  </si>
  <si>
    <t>AFRICA</t>
  </si>
  <si>
    <t>EGITTO</t>
  </si>
  <si>
    <t>QARUN [1625]</t>
  </si>
  <si>
    <t>LIBIA</t>
  </si>
  <si>
    <t>AL JORF [11]</t>
  </si>
  <si>
    <t>AMNA (AMAL) [1346]</t>
  </si>
  <si>
    <t>EL SHAHARA [9017]</t>
  </si>
  <si>
    <t>ES SIDER [1343]</t>
  </si>
  <si>
    <t>MEZLA [1348]</t>
  </si>
  <si>
    <t>SARIR [1344]</t>
  </si>
  <si>
    <t>SIRTICA [1347]</t>
  </si>
  <si>
    <t>ZUEITINA [1341]</t>
  </si>
  <si>
    <t>NIGERIA</t>
  </si>
  <si>
    <t>BONGA [64]</t>
  </si>
  <si>
    <t>EBOK [2345]</t>
  </si>
  <si>
    <t>ESCRAVOS [9005]</t>
  </si>
  <si>
    <t>ASIA</t>
  </si>
  <si>
    <t>AZERBAIGIAN</t>
  </si>
  <si>
    <t>AZERI BLEND [53]</t>
  </si>
  <si>
    <t>AZERY LIGHT [41]</t>
  </si>
  <si>
    <t>EUROPA</t>
  </si>
  <si>
    <t>NORVEGIA</t>
  </si>
  <si>
    <t>HEIDRUM [39]</t>
  </si>
  <si>
    <t>OSEBERG [9110]</t>
  </si>
  <si>
    <t>TROLL [9122]</t>
  </si>
  <si>
    <t>REGNO UNITO</t>
  </si>
  <si>
    <t>CLAIR CRUDE OIL [97]</t>
  </si>
  <si>
    <t>RUSSIA</t>
  </si>
  <si>
    <t>SIBERIAN LIGHT [9320]</t>
  </si>
  <si>
    <t>URALS (SOVIET BLEND) [3580]</t>
  </si>
  <si>
    <t>VARANDEJ [9322]</t>
  </si>
  <si>
    <t>MEDIO ORIENTE</t>
  </si>
  <si>
    <t>ARABIA SAUDITA</t>
  </si>
  <si>
    <t>ARABIAN LIGHT [566]</t>
  </si>
  <si>
    <t>IRAQ</t>
  </si>
  <si>
    <t>BASRAH MEDIUM (FAO BLEND) [540]</t>
  </si>
  <si>
    <t>CRUDE OIL BLEND IRAQ [743]</t>
  </si>
  <si>
    <t>KIRKUK [236]</t>
  </si>
  <si>
    <t>NORD AMERICA</t>
  </si>
  <si>
    <t>U.S.A.</t>
  </si>
  <si>
    <t>ALTRI GREGGI U.S.A. [175]</t>
  </si>
  <si>
    <t>TOTALE</t>
  </si>
  <si>
    <t>Periodo: gennaio-settembre 2021</t>
  </si>
  <si>
    <t>ALGERIA</t>
  </si>
  <si>
    <t>SAHARAN BLEND [1301]</t>
  </si>
  <si>
    <t>ANGOLA</t>
  </si>
  <si>
    <t>DALIA [81]</t>
  </si>
  <si>
    <t>CAMERUN</t>
  </si>
  <si>
    <t>LOKELE [9013]</t>
  </si>
  <si>
    <t>CONGO</t>
  </si>
  <si>
    <t>N'KOSSA [5]</t>
  </si>
  <si>
    <t>NILE BLEND [43]</t>
  </si>
  <si>
    <t>SUEZ BLEND [1624]</t>
  </si>
  <si>
    <t>GABON</t>
  </si>
  <si>
    <t>ETAME CRUDE OIL [87]</t>
  </si>
  <si>
    <t>LUCINA [9394]</t>
  </si>
  <si>
    <t>GHANA</t>
  </si>
  <si>
    <t>SANKOFA [9389]</t>
  </si>
  <si>
    <t>BOURI [9103]</t>
  </si>
  <si>
    <t>BREGA [1342]</t>
  </si>
  <si>
    <t>MELLITAH [1370]</t>
  </si>
  <si>
    <t>SARIR MESLA [9382]</t>
  </si>
  <si>
    <t>BONNY LIGHT(N.LIGHT. BBQ) [2341]</t>
  </si>
  <si>
    <t>EGINA [9385]</t>
  </si>
  <si>
    <t>FORCADOS (N.BLEND) [2642]</t>
  </si>
  <si>
    <t>N. BRASS RIVER (BRASS BLEND. BBQ) [2340]</t>
  </si>
  <si>
    <t>NIGERIA ABO [2343]</t>
  </si>
  <si>
    <t>QUA IBOE(N.LIGHT. BBQ) [4]</t>
  </si>
  <si>
    <t>TUNISIA</t>
  </si>
  <si>
    <t>EZZAOUIA [9116]</t>
  </si>
  <si>
    <t>KAZAKISTAN</t>
  </si>
  <si>
    <t>CPC BLEND [9363]</t>
  </si>
  <si>
    <t>ALBANIA</t>
  </si>
  <si>
    <t>PATOS MARINZA [63]</t>
  </si>
  <si>
    <t>EKOFISK [3335]</t>
  </si>
  <si>
    <t>GRANE [46]</t>
  </si>
  <si>
    <t>JOHAN SVERDRUP [9392]</t>
  </si>
  <si>
    <t>NORNE(N) [42]</t>
  </si>
  <si>
    <t>STATFJORD [26]</t>
  </si>
  <si>
    <t>BRENT BLEND [3353]</t>
  </si>
  <si>
    <t>DUC [9386]</t>
  </si>
  <si>
    <t>FLOTTA [9002]</t>
  </si>
  <si>
    <t>ARCTIC [9368]</t>
  </si>
  <si>
    <t>NOVY PORT [9400]</t>
  </si>
  <si>
    <t>ARABIAN BERRI (EXTRA LIGHT) [265]</t>
  </si>
  <si>
    <t>BASRAH HEAVY (FAO BLEND) [741]</t>
  </si>
  <si>
    <t>BASRAH LIGHT [539]</t>
  </si>
  <si>
    <t>EAGLE FORD CONDENSATE [52]</t>
  </si>
  <si>
    <t>EAGLE FORD [9372]</t>
  </si>
  <si>
    <t>MIDLAND SWEET [48]</t>
  </si>
  <si>
    <t>WEST TEXAS INTERMEDIATE [9369]</t>
  </si>
  <si>
    <t>WTI LIGHT [9388]</t>
  </si>
  <si>
    <t>SUD AMERICA</t>
  </si>
  <si>
    <t>BRASILE</t>
  </si>
  <si>
    <t>BUZIOS [9399]</t>
  </si>
  <si>
    <t>TUPI [9398]</t>
  </si>
  <si>
    <t>Ministero della Transizione Economica - DGIS DIV.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</si>
</sst>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12"/>
      <name val="Calibri"/>
      <family val="0"/>
    </font>
    <font>
      <sz val="10"/>
      <color indexed="8"/>
      <name val="Calibri"/>
      <family val="0"/>
    </font>
    <font>
      <b/>
      <sz val="10"/>
      <color indexed="13"/>
      <name val="Calibri"/>
      <family val="0"/>
    </font>
    <font>
      <b/>
      <u val="single"/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12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Alignment="1" applyProtection="1">
      <alignment horizontal="center"/>
      <protection/>
    </xf>
    <xf numFmtId="4" fontId="3" fillId="0" borderId="16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66"/>
      <rgbColor rgb="00CCCCFF"/>
      <rgbColor rgb="0000008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2" sqref="A2:C2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109</v>
      </c>
      <c r="B1" s="22"/>
      <c r="C1" s="22"/>
      <c r="D1" s="22" t="s">
        <v>0</v>
      </c>
      <c r="E1" s="22"/>
      <c r="F1" s="22"/>
      <c r="G1" s="22"/>
      <c r="H1" s="4" t="s">
        <v>1</v>
      </c>
    </row>
    <row r="2" spans="1:8" ht="12.75" customHeight="1">
      <c r="A2" s="22"/>
      <c r="B2" s="22"/>
      <c r="C2" s="22"/>
      <c r="D2" s="23" t="s">
        <v>2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3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4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3" t="s">
        <v>12</v>
      </c>
      <c r="I7" s="12"/>
    </row>
    <row r="8" spans="1:8" ht="13.5" customHeight="1">
      <c r="A8" s="11" t="s">
        <v>13</v>
      </c>
      <c r="B8" s="11" t="s">
        <v>14</v>
      </c>
      <c r="C8" s="11" t="s">
        <v>15</v>
      </c>
      <c r="D8" s="11">
        <v>35.04</v>
      </c>
      <c r="E8" s="11">
        <v>0.21</v>
      </c>
      <c r="F8" s="9">
        <v>60610.45</v>
      </c>
      <c r="G8" s="9">
        <v>448654.9922421931</v>
      </c>
      <c r="H8" s="13">
        <v>73.38786978709459</v>
      </c>
    </row>
    <row r="9" spans="1:8" ht="12.75" customHeight="1">
      <c r="A9" s="11" t="s">
        <v>13</v>
      </c>
      <c r="B9" s="11" t="s">
        <v>16</v>
      </c>
      <c r="C9" s="11" t="s">
        <v>17</v>
      </c>
      <c r="D9" s="11">
        <v>30</v>
      </c>
      <c r="E9" s="11">
        <v>1.5</v>
      </c>
      <c r="F9" s="9">
        <v>83042.62</v>
      </c>
      <c r="G9" s="9">
        <v>596101.2125253079</v>
      </c>
      <c r="H9" s="14">
        <v>73.45027374548602</v>
      </c>
    </row>
    <row r="10" spans="1:8" ht="12.75" customHeight="1">
      <c r="A10" s="11" t="s">
        <v>13</v>
      </c>
      <c r="B10" s="11" t="s">
        <v>16</v>
      </c>
      <c r="C10" s="11" t="s">
        <v>18</v>
      </c>
      <c r="D10" s="11">
        <v>36.44</v>
      </c>
      <c r="E10" s="11">
        <v>0.1</v>
      </c>
      <c r="F10" s="9">
        <v>162034.6</v>
      </c>
      <c r="G10" s="9">
        <v>1209512.9111371562</v>
      </c>
      <c r="H10" s="14">
        <v>107.20779269572905</v>
      </c>
    </row>
    <row r="11" spans="1:8" ht="12.75" customHeight="1">
      <c r="A11" s="11" t="s">
        <v>13</v>
      </c>
      <c r="B11" s="11" t="s">
        <v>16</v>
      </c>
      <c r="C11" s="11" t="s">
        <v>19</v>
      </c>
      <c r="D11" s="11">
        <v>42.2</v>
      </c>
      <c r="E11" s="11">
        <v>0.08</v>
      </c>
      <c r="F11" s="9">
        <v>77587.09</v>
      </c>
      <c r="G11" s="9">
        <v>599012.2689528101</v>
      </c>
      <c r="H11" s="14">
        <v>75.15575762530266</v>
      </c>
    </row>
    <row r="12" spans="1:8" ht="12.75" customHeight="1">
      <c r="A12" s="11" t="s">
        <v>13</v>
      </c>
      <c r="B12" s="11" t="s">
        <v>16</v>
      </c>
      <c r="C12" s="11" t="s">
        <v>20</v>
      </c>
      <c r="D12" s="11">
        <v>36.29</v>
      </c>
      <c r="E12" s="11">
        <v>0.41</v>
      </c>
      <c r="F12" s="9">
        <v>519386.76</v>
      </c>
      <c r="G12" s="9">
        <v>3873482.1604719865</v>
      </c>
      <c r="H12" s="14">
        <v>73.47472158883544</v>
      </c>
    </row>
    <row r="13" spans="1:8" ht="12.75" customHeight="1">
      <c r="A13" s="11" t="s">
        <v>13</v>
      </c>
      <c r="B13" s="11" t="s">
        <v>16</v>
      </c>
      <c r="C13" s="11" t="s">
        <v>21</v>
      </c>
      <c r="D13" s="11">
        <v>37.9</v>
      </c>
      <c r="E13" s="11">
        <v>0.15</v>
      </c>
      <c r="F13" s="9">
        <v>79162.32</v>
      </c>
      <c r="G13" s="9">
        <v>596044.0477381961</v>
      </c>
      <c r="H13" s="14">
        <v>74.9803645713616</v>
      </c>
    </row>
    <row r="14" spans="1:8" ht="12.75" customHeight="1">
      <c r="A14" s="11" t="s">
        <v>13</v>
      </c>
      <c r="B14" s="11" t="s">
        <v>16</v>
      </c>
      <c r="C14" s="11" t="s">
        <v>22</v>
      </c>
      <c r="D14" s="11">
        <v>38</v>
      </c>
      <c r="E14" s="11">
        <v>0.15</v>
      </c>
      <c r="F14" s="9">
        <v>28559.65</v>
      </c>
      <c r="G14" s="9">
        <v>215163.7075793839</v>
      </c>
      <c r="H14" s="14">
        <v>57.908370840853856</v>
      </c>
    </row>
    <row r="15" spans="1:8" ht="12.75" customHeight="1">
      <c r="A15" s="11" t="s">
        <v>13</v>
      </c>
      <c r="B15" s="11" t="s">
        <v>16</v>
      </c>
      <c r="C15" s="11" t="s">
        <v>23</v>
      </c>
      <c r="D15" s="11">
        <v>37.26</v>
      </c>
      <c r="E15" s="11">
        <v>0.33</v>
      </c>
      <c r="F15" s="9">
        <v>83779.91</v>
      </c>
      <c r="G15" s="9">
        <v>628417.3882212307</v>
      </c>
      <c r="H15" s="14">
        <v>10.489368361779686</v>
      </c>
    </row>
    <row r="16" spans="1:8" ht="12.75" customHeight="1">
      <c r="A16" s="11" t="s">
        <v>13</v>
      </c>
      <c r="B16" s="11" t="s">
        <v>16</v>
      </c>
      <c r="C16" s="11" t="s">
        <v>24</v>
      </c>
      <c r="D16" s="11">
        <v>39.2</v>
      </c>
      <c r="E16" s="11">
        <v>0.3</v>
      </c>
      <c r="F16" s="9">
        <v>78830.56</v>
      </c>
      <c r="G16" s="9">
        <v>598101.0552730937</v>
      </c>
      <c r="H16" s="14">
        <v>75.58607103503256</v>
      </c>
    </row>
    <row r="17" spans="1:8" ht="12.75" customHeight="1">
      <c r="A17" s="11" t="s">
        <v>13</v>
      </c>
      <c r="B17" s="11" t="s">
        <v>25</v>
      </c>
      <c r="C17" s="11" t="s">
        <v>26</v>
      </c>
      <c r="D17" s="11">
        <v>28</v>
      </c>
      <c r="E17" s="11">
        <v>0.2</v>
      </c>
      <c r="F17" s="9">
        <v>211343.92</v>
      </c>
      <c r="G17" s="9">
        <v>1498293.452454551</v>
      </c>
      <c r="H17" s="14">
        <v>78.35532254891248</v>
      </c>
    </row>
    <row r="18" spans="1:8" ht="12.75" customHeight="1">
      <c r="A18" s="11" t="s">
        <v>13</v>
      </c>
      <c r="B18" s="11" t="s">
        <v>25</v>
      </c>
      <c r="C18" s="11" t="s">
        <v>27</v>
      </c>
      <c r="D18" s="11">
        <v>18.36</v>
      </c>
      <c r="E18" s="11">
        <v>0.42</v>
      </c>
      <c r="F18" s="9">
        <v>91887.76</v>
      </c>
      <c r="G18" s="9">
        <v>612054.1242147447</v>
      </c>
      <c r="H18" s="14">
        <v>73.02222298941469</v>
      </c>
    </row>
    <row r="19" spans="1:8" ht="12.75" customHeight="1">
      <c r="A19" s="11" t="s">
        <v>13</v>
      </c>
      <c r="B19" s="11" t="s">
        <v>25</v>
      </c>
      <c r="C19" s="11" t="s">
        <v>28</v>
      </c>
      <c r="D19" s="11">
        <v>33.13</v>
      </c>
      <c r="E19" s="11">
        <v>0.17</v>
      </c>
      <c r="F19" s="9">
        <v>160056.65</v>
      </c>
      <c r="G19" s="9">
        <v>1171182.5738630642</v>
      </c>
      <c r="H19" s="14">
        <v>76.16417636387203</v>
      </c>
    </row>
    <row r="20" spans="1:8" ht="12.75" customHeight="1">
      <c r="A20" s="11" t="s">
        <v>29</v>
      </c>
      <c r="B20" s="11" t="s">
        <v>30</v>
      </c>
      <c r="C20" s="11" t="s">
        <v>31</v>
      </c>
      <c r="D20" s="11">
        <v>38.35</v>
      </c>
      <c r="E20" s="11">
        <v>0.14</v>
      </c>
      <c r="F20" s="9">
        <v>180345.22</v>
      </c>
      <c r="G20" s="9">
        <v>1361532.1539411473</v>
      </c>
      <c r="H20" s="14">
        <v>75.27457894646983</v>
      </c>
    </row>
    <row r="21" spans="1:8" ht="12.75" customHeight="1">
      <c r="A21" s="11" t="s">
        <v>29</v>
      </c>
      <c r="B21" s="11" t="s">
        <v>30</v>
      </c>
      <c r="C21" s="11" t="s">
        <v>32</v>
      </c>
      <c r="D21" s="11">
        <v>37.45</v>
      </c>
      <c r="E21" s="11">
        <v>0.16</v>
      </c>
      <c r="F21" s="9">
        <v>1101647.07</v>
      </c>
      <c r="G21" s="9">
        <v>8272904.520224758</v>
      </c>
      <c r="H21" s="14">
        <v>76.02466289105834</v>
      </c>
    </row>
    <row r="22" spans="1:8" ht="12.75" customHeight="1">
      <c r="A22" s="11" t="s">
        <v>33</v>
      </c>
      <c r="B22" s="11" t="s">
        <v>34</v>
      </c>
      <c r="C22" s="11" t="s">
        <v>35</v>
      </c>
      <c r="D22" s="11">
        <v>25.23</v>
      </c>
      <c r="E22" s="11">
        <v>0.52</v>
      </c>
      <c r="F22" s="9">
        <v>94555.15</v>
      </c>
      <c r="G22" s="9">
        <v>658694.0755805436</v>
      </c>
      <c r="H22" s="14">
        <v>73.36010605137334</v>
      </c>
    </row>
    <row r="23" spans="1:8" ht="12.75" customHeight="1">
      <c r="A23" s="11" t="s">
        <v>33</v>
      </c>
      <c r="B23" s="11" t="s">
        <v>34</v>
      </c>
      <c r="C23" s="11" t="s">
        <v>36</v>
      </c>
      <c r="D23" s="11">
        <v>38.81</v>
      </c>
      <c r="E23" s="11">
        <v>0.18</v>
      </c>
      <c r="F23" s="9">
        <v>79325.4</v>
      </c>
      <c r="G23" s="9">
        <v>600480.4264284857</v>
      </c>
      <c r="H23" s="14">
        <v>76.19054644647724</v>
      </c>
    </row>
    <row r="24" spans="1:8" ht="12.75" customHeight="1">
      <c r="A24" s="11" t="s">
        <v>33</v>
      </c>
      <c r="B24" s="11" t="s">
        <v>34</v>
      </c>
      <c r="C24" s="11" t="s">
        <v>37</v>
      </c>
      <c r="D24" s="11">
        <v>27.5</v>
      </c>
      <c r="E24" s="11">
        <v>0.2</v>
      </c>
      <c r="F24" s="9">
        <v>79460.49</v>
      </c>
      <c r="G24" s="9">
        <v>561558.2332165585</v>
      </c>
      <c r="H24" s="14">
        <v>85.68180447537821</v>
      </c>
    </row>
    <row r="25" spans="1:8" ht="12.75" customHeight="1">
      <c r="A25" s="11" t="s">
        <v>33</v>
      </c>
      <c r="B25" s="11" t="s">
        <v>38</v>
      </c>
      <c r="C25" s="11" t="s">
        <v>39</v>
      </c>
      <c r="D25" s="11">
        <v>23.5</v>
      </c>
      <c r="E25" s="11">
        <v>0.46</v>
      </c>
      <c r="F25" s="9">
        <v>43974.95</v>
      </c>
      <c r="G25" s="9">
        <v>302958.7416953211</v>
      </c>
      <c r="H25" s="14">
        <v>65.26589584229637</v>
      </c>
    </row>
    <row r="26" spans="1:8" ht="12.75" customHeight="1">
      <c r="A26" s="11" t="s">
        <v>33</v>
      </c>
      <c r="B26" s="11" t="s">
        <v>40</v>
      </c>
      <c r="C26" s="11" t="s">
        <v>41</v>
      </c>
      <c r="D26" s="11">
        <v>35.1</v>
      </c>
      <c r="E26" s="11">
        <v>0.4</v>
      </c>
      <c r="F26" s="9">
        <v>74531.22</v>
      </c>
      <c r="G26" s="9">
        <v>551899.0711392005</v>
      </c>
      <c r="H26" s="14">
        <v>79.06322978571268</v>
      </c>
    </row>
    <row r="27" spans="1:8" ht="12.75" customHeight="1">
      <c r="A27" s="11" t="s">
        <v>33</v>
      </c>
      <c r="B27" s="11" t="s">
        <v>40</v>
      </c>
      <c r="C27" s="11" t="s">
        <v>42</v>
      </c>
      <c r="D27" s="11">
        <v>30.37</v>
      </c>
      <c r="E27" s="11">
        <v>1.54</v>
      </c>
      <c r="F27" s="9">
        <v>298865.13</v>
      </c>
      <c r="G27" s="9">
        <v>2150230.492434321</v>
      </c>
      <c r="H27" s="14">
        <v>66.14892839184523</v>
      </c>
    </row>
    <row r="28" spans="1:8" ht="12.75" customHeight="1">
      <c r="A28" s="11" t="s">
        <v>33</v>
      </c>
      <c r="B28" s="11" t="s">
        <v>40</v>
      </c>
      <c r="C28" s="11" t="s">
        <v>43</v>
      </c>
      <c r="D28" s="11">
        <v>37.29</v>
      </c>
      <c r="E28" s="11">
        <v>0.36</v>
      </c>
      <c r="F28" s="9">
        <v>282507.09</v>
      </c>
      <c r="G28" s="9">
        <v>2119410.444579285</v>
      </c>
      <c r="H28" s="14">
        <v>72.46315746098266</v>
      </c>
    </row>
    <row r="29" spans="1:8" ht="12.75" customHeight="1">
      <c r="A29" s="11" t="s">
        <v>44</v>
      </c>
      <c r="B29" s="11" t="s">
        <v>45</v>
      </c>
      <c r="C29" s="11" t="s">
        <v>46</v>
      </c>
      <c r="D29" s="11">
        <v>32.58</v>
      </c>
      <c r="E29" s="11">
        <v>1.78</v>
      </c>
      <c r="F29" s="9">
        <v>444834.24</v>
      </c>
      <c r="G29" s="9">
        <v>3244165.07555873</v>
      </c>
      <c r="H29" s="14">
        <v>74.49935336239787</v>
      </c>
    </row>
    <row r="30" spans="1:8" ht="12.75" customHeight="1">
      <c r="A30" s="11" t="s">
        <v>44</v>
      </c>
      <c r="B30" s="11" t="s">
        <v>47</v>
      </c>
      <c r="C30" s="11" t="s">
        <v>48</v>
      </c>
      <c r="D30" s="11">
        <v>27.67</v>
      </c>
      <c r="E30" s="11">
        <v>3.15</v>
      </c>
      <c r="F30" s="9">
        <v>281176.69</v>
      </c>
      <c r="G30" s="9">
        <v>1989259.564079773</v>
      </c>
      <c r="H30" s="14">
        <v>70.96562634615483</v>
      </c>
    </row>
    <row r="31" spans="1:8" ht="12.75" customHeight="1">
      <c r="A31" s="11" t="s">
        <v>44</v>
      </c>
      <c r="B31" s="11" t="s">
        <v>47</v>
      </c>
      <c r="C31" s="11" t="s">
        <v>49</v>
      </c>
      <c r="D31" s="11">
        <v>29.63</v>
      </c>
      <c r="E31" s="11">
        <v>2.98</v>
      </c>
      <c r="F31" s="9">
        <v>197341.41</v>
      </c>
      <c r="G31" s="9">
        <v>1413288.0830903128</v>
      </c>
      <c r="H31" s="14">
        <v>70.46375864306798</v>
      </c>
    </row>
    <row r="32" spans="1:8" ht="12.75" customHeight="1">
      <c r="A32" s="11" t="s">
        <v>44</v>
      </c>
      <c r="B32" s="11" t="s">
        <v>47</v>
      </c>
      <c r="C32" s="11" t="s">
        <v>50</v>
      </c>
      <c r="D32" s="11">
        <v>30.82</v>
      </c>
      <c r="E32" s="11">
        <v>2.83</v>
      </c>
      <c r="F32" s="9">
        <v>390473.5</v>
      </c>
      <c r="G32" s="9">
        <v>2817188.0360588157</v>
      </c>
      <c r="H32" s="14">
        <v>69.13655203593717</v>
      </c>
    </row>
    <row r="33" spans="1:8" ht="12.75" customHeight="1">
      <c r="A33" s="11" t="s">
        <v>51</v>
      </c>
      <c r="B33" s="11" t="s">
        <v>52</v>
      </c>
      <c r="C33" s="11" t="s">
        <v>53</v>
      </c>
      <c r="D33" s="11">
        <v>43.19</v>
      </c>
      <c r="E33" s="11">
        <v>0.24</v>
      </c>
      <c r="F33" s="9">
        <v>89787.26</v>
      </c>
      <c r="G33" s="9">
        <v>697154.7636234364</v>
      </c>
      <c r="H33" s="14">
        <v>74.84946482870994</v>
      </c>
    </row>
    <row r="35" spans="1:8" ht="12.75" customHeight="1">
      <c r="A35" s="14" t="s">
        <v>54</v>
      </c>
      <c r="B35" s="17"/>
      <c r="C35" s="17"/>
      <c r="D35" s="14">
        <f>178962412.9175/SUM(F8:F33)</f>
        <v>33.92583490451628</v>
      </c>
      <c r="E35" s="14">
        <f>4833202.1283/SUM(F8:F33)</f>
        <v>0.9162282447569107</v>
      </c>
      <c r="F35" s="18">
        <f>SUM(F8:F33)</f>
        <v>5275107.11</v>
      </c>
      <c r="G35" s="18">
        <f>SUM(G8:G33)</f>
        <v>38786743.5763244</v>
      </c>
      <c r="H35" s="14">
        <f>2858486491.67/SUM(G8:G33)</f>
        <v>73.6975117811858</v>
      </c>
    </row>
  </sheetData>
  <sheetProtection/>
  <mergeCells count="8">
    <mergeCell ref="G4:H4"/>
    <mergeCell ref="G5:H5"/>
    <mergeCell ref="A5:C5"/>
    <mergeCell ref="A1:C1"/>
    <mergeCell ref="A2:C2"/>
    <mergeCell ref="A3:C3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A2" sqref="A2:C2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109</v>
      </c>
      <c r="B1" s="22"/>
      <c r="C1" s="22"/>
      <c r="D1" s="22" t="s">
        <v>0</v>
      </c>
      <c r="E1" s="22"/>
      <c r="F1" s="22"/>
      <c r="G1" s="22"/>
      <c r="H1" s="4"/>
    </row>
    <row r="2" spans="1:8" ht="12.75" customHeight="1">
      <c r="A2" s="22"/>
      <c r="B2" s="22"/>
      <c r="C2" s="22"/>
      <c r="D2" s="23" t="s">
        <v>2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3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55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3" t="s">
        <v>12</v>
      </c>
      <c r="I7" s="12"/>
    </row>
    <row r="8" spans="1:8" ht="13.5" customHeight="1">
      <c r="A8" s="11" t="s">
        <v>13</v>
      </c>
      <c r="B8" s="11" t="s">
        <v>56</v>
      </c>
      <c r="C8" s="11" t="s">
        <v>57</v>
      </c>
      <c r="D8" s="11">
        <v>44.69</v>
      </c>
      <c r="E8" s="11">
        <v>0.1</v>
      </c>
      <c r="F8" s="9">
        <v>901315.68</v>
      </c>
      <c r="G8" s="9">
        <v>7058557.117704363</v>
      </c>
      <c r="H8" s="13">
        <v>68.22304313754925</v>
      </c>
    </row>
    <row r="9" spans="1:8" ht="12.75" customHeight="1">
      <c r="A9" s="11" t="s">
        <v>13</v>
      </c>
      <c r="B9" s="11" t="s">
        <v>58</v>
      </c>
      <c r="C9" s="11" t="s">
        <v>59</v>
      </c>
      <c r="D9" s="11">
        <v>23.13</v>
      </c>
      <c r="E9" s="11">
        <v>0.53</v>
      </c>
      <c r="F9" s="9">
        <v>131520.2</v>
      </c>
      <c r="G9" s="9">
        <v>903925.5295302876</v>
      </c>
      <c r="H9" s="14">
        <v>73.73661047568267</v>
      </c>
    </row>
    <row r="10" spans="1:8" ht="12.75" customHeight="1">
      <c r="A10" s="11" t="s">
        <v>13</v>
      </c>
      <c r="B10" s="11" t="s">
        <v>60</v>
      </c>
      <c r="C10" s="11" t="s">
        <v>61</v>
      </c>
      <c r="D10" s="11">
        <v>22.76</v>
      </c>
      <c r="E10" s="11">
        <v>0.38</v>
      </c>
      <c r="F10" s="9">
        <v>481481.59</v>
      </c>
      <c r="G10" s="9">
        <v>3301272.978018061</v>
      </c>
      <c r="H10" s="14">
        <v>63.82600338506368</v>
      </c>
    </row>
    <row r="11" spans="1:8" ht="12.75" customHeight="1">
      <c r="A11" s="11" t="s">
        <v>13</v>
      </c>
      <c r="B11" s="11" t="s">
        <v>62</v>
      </c>
      <c r="C11" s="11" t="s">
        <v>63</v>
      </c>
      <c r="D11" s="11">
        <v>43.23</v>
      </c>
      <c r="E11" s="11">
        <v>0.05</v>
      </c>
      <c r="F11" s="9">
        <v>116723.2</v>
      </c>
      <c r="G11" s="9">
        <v>906506.8665006746</v>
      </c>
      <c r="H11" s="14">
        <v>72.48440081170759</v>
      </c>
    </row>
    <row r="12" spans="1:8" ht="12.75" customHeight="1">
      <c r="A12" s="11" t="s">
        <v>13</v>
      </c>
      <c r="B12" s="11" t="s">
        <v>14</v>
      </c>
      <c r="C12" s="11" t="s">
        <v>64</v>
      </c>
      <c r="D12" s="11">
        <v>32.44</v>
      </c>
      <c r="E12" s="11">
        <v>0.06</v>
      </c>
      <c r="F12" s="9">
        <v>389219.08</v>
      </c>
      <c r="G12" s="9">
        <v>2836124.3367263153</v>
      </c>
      <c r="H12" s="14">
        <v>71.64047508034444</v>
      </c>
    </row>
    <row r="13" spans="1:8" ht="12.75" customHeight="1">
      <c r="A13" s="11" t="s">
        <v>13</v>
      </c>
      <c r="B13" s="11" t="s">
        <v>14</v>
      </c>
      <c r="C13" s="11" t="s">
        <v>15</v>
      </c>
      <c r="D13" s="11">
        <v>34.8</v>
      </c>
      <c r="E13" s="11">
        <v>0.22</v>
      </c>
      <c r="F13" s="9">
        <v>121979.74</v>
      </c>
      <c r="G13" s="9">
        <v>901617.8252057262</v>
      </c>
      <c r="H13" s="14">
        <v>71.7696050377388</v>
      </c>
    </row>
    <row r="14" spans="1:8" ht="12.75" customHeight="1">
      <c r="A14" s="11" t="s">
        <v>13</v>
      </c>
      <c r="B14" s="11" t="s">
        <v>14</v>
      </c>
      <c r="C14" s="11" t="s">
        <v>65</v>
      </c>
      <c r="D14" s="11">
        <v>31.3</v>
      </c>
      <c r="E14" s="11">
        <v>2.7</v>
      </c>
      <c r="F14" s="9">
        <v>72011</v>
      </c>
      <c r="G14" s="9">
        <v>521074.3294007391</v>
      </c>
      <c r="H14" s="14">
        <v>67.03566176474641</v>
      </c>
    </row>
    <row r="15" spans="1:8" ht="12.75" customHeight="1">
      <c r="A15" s="11" t="s">
        <v>13</v>
      </c>
      <c r="B15" s="11" t="s">
        <v>66</v>
      </c>
      <c r="C15" s="11" t="s">
        <v>67</v>
      </c>
      <c r="D15" s="11">
        <v>35.15</v>
      </c>
      <c r="E15" s="11">
        <v>0.07</v>
      </c>
      <c r="F15" s="9">
        <v>81232.48</v>
      </c>
      <c r="G15" s="9">
        <v>601702.015337186</v>
      </c>
      <c r="H15" s="14">
        <v>74.18432769414288</v>
      </c>
    </row>
    <row r="16" spans="1:8" ht="12.75" customHeight="1">
      <c r="A16" s="11" t="s">
        <v>13</v>
      </c>
      <c r="B16" s="11" t="s">
        <v>66</v>
      </c>
      <c r="C16" s="11" t="s">
        <v>68</v>
      </c>
      <c r="D16" s="11">
        <v>35.8</v>
      </c>
      <c r="E16" s="11">
        <v>0.06</v>
      </c>
      <c r="F16" s="9">
        <v>43166.56</v>
      </c>
      <c r="G16" s="9">
        <v>320988.7542721455</v>
      </c>
      <c r="H16" s="14">
        <v>73.69167581473941</v>
      </c>
    </row>
    <row r="17" spans="1:8" ht="12.75" customHeight="1">
      <c r="A17" s="11" t="s">
        <v>13</v>
      </c>
      <c r="B17" s="11" t="s">
        <v>69</v>
      </c>
      <c r="C17" s="11" t="s">
        <v>70</v>
      </c>
      <c r="D17" s="11">
        <v>30.55</v>
      </c>
      <c r="E17" s="11">
        <v>0.15</v>
      </c>
      <c r="F17" s="9">
        <v>258655.37</v>
      </c>
      <c r="G17" s="9">
        <v>1863039.4549511685</v>
      </c>
      <c r="H17" s="14">
        <v>71.4030736903995</v>
      </c>
    </row>
    <row r="18" spans="1:8" ht="12.75" customHeight="1">
      <c r="A18" s="11" t="s">
        <v>13</v>
      </c>
      <c r="B18" s="11" t="s">
        <v>16</v>
      </c>
      <c r="C18" s="11" t="s">
        <v>17</v>
      </c>
      <c r="D18" s="11">
        <v>30</v>
      </c>
      <c r="E18" s="11">
        <v>1.5</v>
      </c>
      <c r="F18" s="9">
        <v>166198.31</v>
      </c>
      <c r="G18" s="9">
        <v>1193014.0704936455</v>
      </c>
      <c r="H18" s="14">
        <v>70.26873627342229</v>
      </c>
    </row>
    <row r="19" spans="1:8" ht="12.75" customHeight="1">
      <c r="A19" s="11" t="s">
        <v>13</v>
      </c>
      <c r="B19" s="11" t="s">
        <v>16</v>
      </c>
      <c r="C19" s="11" t="s">
        <v>18</v>
      </c>
      <c r="D19" s="11">
        <v>36.93</v>
      </c>
      <c r="E19" s="11">
        <v>0.12</v>
      </c>
      <c r="F19" s="9">
        <v>1672062.04</v>
      </c>
      <c r="G19" s="9">
        <v>12517638.517194245</v>
      </c>
      <c r="H19" s="14">
        <v>68.8207531306068</v>
      </c>
    </row>
    <row r="20" spans="1:8" ht="12.75" customHeight="1">
      <c r="A20" s="11" t="s">
        <v>13</v>
      </c>
      <c r="B20" s="11" t="s">
        <v>16</v>
      </c>
      <c r="C20" s="11" t="s">
        <v>71</v>
      </c>
      <c r="D20" s="11">
        <v>27.93</v>
      </c>
      <c r="E20" s="11">
        <v>1.65</v>
      </c>
      <c r="F20" s="9">
        <v>429002.78</v>
      </c>
      <c r="G20" s="9">
        <v>3039926.862505966</v>
      </c>
      <c r="H20" s="14">
        <v>63.66980546053192</v>
      </c>
    </row>
    <row r="21" spans="1:8" ht="12.75" customHeight="1">
      <c r="A21" s="11" t="s">
        <v>13</v>
      </c>
      <c r="B21" s="11" t="s">
        <v>16</v>
      </c>
      <c r="C21" s="11" t="s">
        <v>72</v>
      </c>
      <c r="D21" s="11">
        <v>39.7</v>
      </c>
      <c r="E21" s="11">
        <v>0.2</v>
      </c>
      <c r="F21" s="9">
        <v>76862.62</v>
      </c>
      <c r="G21" s="9">
        <v>584878.1271665168</v>
      </c>
      <c r="H21" s="14">
        <v>63.39108268523832</v>
      </c>
    </row>
    <row r="22" spans="1:8" ht="12.75" customHeight="1">
      <c r="A22" s="11" t="s">
        <v>13</v>
      </c>
      <c r="B22" s="11" t="s">
        <v>16</v>
      </c>
      <c r="C22" s="11" t="s">
        <v>19</v>
      </c>
      <c r="D22" s="11">
        <v>42.04</v>
      </c>
      <c r="E22" s="11">
        <v>0.07</v>
      </c>
      <c r="F22" s="9">
        <v>1477251.89</v>
      </c>
      <c r="G22" s="9">
        <v>11394528.425356418</v>
      </c>
      <c r="H22" s="14">
        <v>65.22762027220548</v>
      </c>
    </row>
    <row r="23" spans="1:8" ht="12.75" customHeight="1">
      <c r="A23" s="11" t="s">
        <v>13</v>
      </c>
      <c r="B23" s="11" t="s">
        <v>16</v>
      </c>
      <c r="C23" s="11" t="s">
        <v>20</v>
      </c>
      <c r="D23" s="11">
        <v>36.55</v>
      </c>
      <c r="E23" s="11">
        <v>0.41</v>
      </c>
      <c r="F23" s="9">
        <v>2409857.44</v>
      </c>
      <c r="G23" s="9">
        <v>18000478.99005077</v>
      </c>
      <c r="H23" s="14">
        <v>71.10444632098039</v>
      </c>
    </row>
    <row r="24" spans="1:8" ht="12.75" customHeight="1">
      <c r="A24" s="11" t="s">
        <v>13</v>
      </c>
      <c r="B24" s="11" t="s">
        <v>16</v>
      </c>
      <c r="C24" s="11" t="s">
        <v>73</v>
      </c>
      <c r="D24" s="11">
        <v>41.98</v>
      </c>
      <c r="E24" s="11">
        <v>0.12</v>
      </c>
      <c r="F24" s="9">
        <v>541673.34</v>
      </c>
      <c r="G24" s="9">
        <v>4176780.433802044</v>
      </c>
      <c r="H24" s="14">
        <v>68.37360820042927</v>
      </c>
    </row>
    <row r="25" spans="1:8" ht="12.75" customHeight="1">
      <c r="A25" s="11" t="s">
        <v>13</v>
      </c>
      <c r="B25" s="11" t="s">
        <v>16</v>
      </c>
      <c r="C25" s="11" t="s">
        <v>21</v>
      </c>
      <c r="D25" s="11">
        <v>38.01</v>
      </c>
      <c r="E25" s="11">
        <v>0.14</v>
      </c>
      <c r="F25" s="9">
        <v>554188.66</v>
      </c>
      <c r="G25" s="9">
        <v>4175401.79798825</v>
      </c>
      <c r="H25" s="14">
        <v>72.08922300484363</v>
      </c>
    </row>
    <row r="26" spans="1:8" ht="12.75" customHeight="1">
      <c r="A26" s="11" t="s">
        <v>13</v>
      </c>
      <c r="B26" s="11" t="s">
        <v>16</v>
      </c>
      <c r="C26" s="11" t="s">
        <v>74</v>
      </c>
      <c r="D26" s="11">
        <v>38</v>
      </c>
      <c r="E26" s="11">
        <v>0.5</v>
      </c>
      <c r="F26" s="9">
        <v>40785.4</v>
      </c>
      <c r="G26" s="9">
        <v>307270.4980316006</v>
      </c>
      <c r="H26" s="14">
        <v>71.16245776954227</v>
      </c>
    </row>
    <row r="27" spans="1:8" ht="12.75" customHeight="1">
      <c r="A27" s="11" t="s">
        <v>13</v>
      </c>
      <c r="B27" s="11" t="s">
        <v>16</v>
      </c>
      <c r="C27" s="11" t="s">
        <v>22</v>
      </c>
      <c r="D27" s="11">
        <v>37.92</v>
      </c>
      <c r="E27" s="11">
        <v>0.14</v>
      </c>
      <c r="F27" s="9">
        <v>287745.09</v>
      </c>
      <c r="G27" s="9">
        <v>2166825.3351527876</v>
      </c>
      <c r="H27" s="14">
        <v>59.96022706686638</v>
      </c>
    </row>
    <row r="28" spans="1:8" ht="12.75" customHeight="1">
      <c r="A28" s="11" t="s">
        <v>13</v>
      </c>
      <c r="B28" s="11" t="s">
        <v>16</v>
      </c>
      <c r="C28" s="11" t="s">
        <v>23</v>
      </c>
      <c r="D28" s="11">
        <v>38.34</v>
      </c>
      <c r="E28" s="11">
        <v>0.36</v>
      </c>
      <c r="F28" s="9">
        <v>167430.22</v>
      </c>
      <c r="G28" s="9">
        <v>1263894.9868547237</v>
      </c>
      <c r="H28" s="14">
        <v>36.06920817325784</v>
      </c>
    </row>
    <row r="29" spans="1:8" ht="12.75" customHeight="1">
      <c r="A29" s="11" t="s">
        <v>13</v>
      </c>
      <c r="B29" s="11" t="s">
        <v>16</v>
      </c>
      <c r="C29" s="11" t="s">
        <v>24</v>
      </c>
      <c r="D29" s="11">
        <v>39.25</v>
      </c>
      <c r="E29" s="11">
        <v>0.32</v>
      </c>
      <c r="F29" s="9">
        <v>162223.35</v>
      </c>
      <c r="G29" s="9">
        <v>1231187.1957692055</v>
      </c>
      <c r="H29" s="14">
        <v>70.36142769164977</v>
      </c>
    </row>
    <row r="30" spans="1:8" ht="12.75" customHeight="1">
      <c r="A30" s="11" t="s">
        <v>13</v>
      </c>
      <c r="B30" s="11" t="s">
        <v>25</v>
      </c>
      <c r="C30" s="11" t="s">
        <v>26</v>
      </c>
      <c r="D30" s="11">
        <v>28</v>
      </c>
      <c r="E30" s="11">
        <v>0.2</v>
      </c>
      <c r="F30" s="9">
        <v>883714.87</v>
      </c>
      <c r="G30" s="9">
        <v>6264974.187843799</v>
      </c>
      <c r="H30" s="14">
        <v>69.08685081892813</v>
      </c>
    </row>
    <row r="31" spans="1:8" ht="12.75" customHeight="1">
      <c r="A31" s="11" t="s">
        <v>13</v>
      </c>
      <c r="B31" s="11" t="s">
        <v>25</v>
      </c>
      <c r="C31" s="11" t="s">
        <v>75</v>
      </c>
      <c r="D31" s="11">
        <v>35.4</v>
      </c>
      <c r="E31" s="11">
        <v>0.13</v>
      </c>
      <c r="F31" s="9">
        <v>72102.86</v>
      </c>
      <c r="G31" s="9">
        <v>534878.6512013918</v>
      </c>
      <c r="H31" s="14">
        <v>57.414350714919856</v>
      </c>
    </row>
    <row r="32" spans="1:8" ht="12.75" customHeight="1">
      <c r="A32" s="11" t="s">
        <v>13</v>
      </c>
      <c r="B32" s="11" t="s">
        <v>25</v>
      </c>
      <c r="C32" s="11" t="s">
        <v>27</v>
      </c>
      <c r="D32" s="11">
        <v>18.04</v>
      </c>
      <c r="E32" s="11">
        <v>0.41</v>
      </c>
      <c r="F32" s="9">
        <v>244885.73</v>
      </c>
      <c r="G32" s="9">
        <v>1627681.3261786343</v>
      </c>
      <c r="H32" s="14">
        <v>68.20258353066384</v>
      </c>
    </row>
    <row r="33" spans="1:8" ht="12.75" customHeight="1">
      <c r="A33" s="11" t="s">
        <v>13</v>
      </c>
      <c r="B33" s="11" t="s">
        <v>25</v>
      </c>
      <c r="C33" s="11" t="s">
        <v>76</v>
      </c>
      <c r="D33" s="11">
        <v>27.4</v>
      </c>
      <c r="E33" s="11">
        <v>0.17</v>
      </c>
      <c r="F33" s="9">
        <v>140877.83</v>
      </c>
      <c r="G33" s="9">
        <v>994976.8734322336</v>
      </c>
      <c r="H33" s="14">
        <v>79.75333951860401</v>
      </c>
    </row>
    <row r="34" spans="1:8" ht="12.75" customHeight="1">
      <c r="A34" s="11" t="s">
        <v>13</v>
      </c>
      <c r="B34" s="11" t="s">
        <v>25</v>
      </c>
      <c r="C34" s="11" t="s">
        <v>28</v>
      </c>
      <c r="D34" s="11">
        <v>33.13</v>
      </c>
      <c r="E34" s="11">
        <v>0.17</v>
      </c>
      <c r="F34" s="9">
        <v>160056.65</v>
      </c>
      <c r="G34" s="9">
        <v>1171182.5738630642</v>
      </c>
      <c r="H34" s="14">
        <v>76.16417636387203</v>
      </c>
    </row>
    <row r="35" spans="1:8" ht="12.75" customHeight="1">
      <c r="A35" s="11" t="s">
        <v>13</v>
      </c>
      <c r="B35" s="11" t="s">
        <v>25</v>
      </c>
      <c r="C35" s="11" t="s">
        <v>77</v>
      </c>
      <c r="D35" s="11">
        <v>33.09</v>
      </c>
      <c r="E35" s="11">
        <v>0.17</v>
      </c>
      <c r="F35" s="9">
        <v>246157.44</v>
      </c>
      <c r="G35" s="9">
        <v>1800784.7949819388</v>
      </c>
      <c r="H35" s="14">
        <v>69.08433953166944</v>
      </c>
    </row>
    <row r="36" spans="1:8" ht="12.75" customHeight="1">
      <c r="A36" s="11" t="s">
        <v>13</v>
      </c>
      <c r="B36" s="11" t="s">
        <v>25</v>
      </c>
      <c r="C36" s="11" t="s">
        <v>78</v>
      </c>
      <c r="D36" s="11">
        <v>41.5</v>
      </c>
      <c r="E36" s="11">
        <v>0.07</v>
      </c>
      <c r="F36" s="9">
        <v>257534.41</v>
      </c>
      <c r="G36" s="9">
        <v>1980285.4825989052</v>
      </c>
      <c r="H36" s="14">
        <v>72.59555273885614</v>
      </c>
    </row>
    <row r="37" spans="1:8" ht="12.75" customHeight="1">
      <c r="A37" s="11" t="s">
        <v>13</v>
      </c>
      <c r="B37" s="11" t="s">
        <v>25</v>
      </c>
      <c r="C37" s="11" t="s">
        <v>79</v>
      </c>
      <c r="D37" s="11">
        <v>34</v>
      </c>
      <c r="E37" s="11">
        <v>0.2</v>
      </c>
      <c r="F37" s="9">
        <v>122404.31</v>
      </c>
      <c r="G37" s="9">
        <v>900411.7298907216</v>
      </c>
      <c r="H37" s="14">
        <v>78.30986736318681</v>
      </c>
    </row>
    <row r="38" spans="1:8" ht="12.75" customHeight="1">
      <c r="A38" s="11" t="s">
        <v>13</v>
      </c>
      <c r="B38" s="11" t="s">
        <v>25</v>
      </c>
      <c r="C38" s="11" t="s">
        <v>80</v>
      </c>
      <c r="D38" s="11">
        <v>34</v>
      </c>
      <c r="E38" s="11">
        <v>0.11</v>
      </c>
      <c r="F38" s="9">
        <v>125660.51</v>
      </c>
      <c r="G38" s="9">
        <v>924364.4867411149</v>
      </c>
      <c r="H38" s="14">
        <v>76.0222443180912</v>
      </c>
    </row>
    <row r="39" spans="1:8" ht="12.75" customHeight="1">
      <c r="A39" s="11" t="s">
        <v>13</v>
      </c>
      <c r="B39" s="11" t="s">
        <v>81</v>
      </c>
      <c r="C39" s="11" t="s">
        <v>82</v>
      </c>
      <c r="D39" s="11">
        <v>40.51</v>
      </c>
      <c r="E39" s="11">
        <v>0.15</v>
      </c>
      <c r="F39" s="9">
        <v>21695.63</v>
      </c>
      <c r="G39" s="9">
        <v>165871.7388397662</v>
      </c>
      <c r="H39" s="14">
        <v>74.1754680216225</v>
      </c>
    </row>
    <row r="40" spans="1:8" ht="12.75" customHeight="1">
      <c r="A40" s="11" t="s">
        <v>29</v>
      </c>
      <c r="B40" s="11" t="s">
        <v>30</v>
      </c>
      <c r="C40" s="11" t="s">
        <v>31</v>
      </c>
      <c r="D40" s="11">
        <v>38.31</v>
      </c>
      <c r="E40" s="11">
        <v>0.15</v>
      </c>
      <c r="F40" s="9">
        <v>2433578.96</v>
      </c>
      <c r="G40" s="9">
        <v>18368086.700311158</v>
      </c>
      <c r="H40" s="14">
        <v>66.84465161192868</v>
      </c>
    </row>
    <row r="41" spans="1:8" ht="12.75" customHeight="1">
      <c r="A41" s="11" t="s">
        <v>29</v>
      </c>
      <c r="B41" s="11" t="s">
        <v>30</v>
      </c>
      <c r="C41" s="11" t="s">
        <v>32</v>
      </c>
      <c r="D41" s="11">
        <v>37.14</v>
      </c>
      <c r="E41" s="11">
        <v>0.15</v>
      </c>
      <c r="F41" s="9">
        <v>7272147.01</v>
      </c>
      <c r="G41" s="9">
        <v>54510019.641761646</v>
      </c>
      <c r="H41" s="14">
        <v>69.79713167953358</v>
      </c>
    </row>
    <row r="42" spans="1:8" ht="12.75" customHeight="1">
      <c r="A42" s="11" t="s">
        <v>29</v>
      </c>
      <c r="B42" s="11" t="s">
        <v>83</v>
      </c>
      <c r="C42" s="11" t="s">
        <v>84</v>
      </c>
      <c r="D42" s="11">
        <v>45.27</v>
      </c>
      <c r="E42" s="11">
        <v>0.52</v>
      </c>
      <c r="F42" s="9">
        <v>883249.65</v>
      </c>
      <c r="G42" s="9">
        <v>6939855.527878841</v>
      </c>
      <c r="H42" s="14">
        <v>66.69907372142073</v>
      </c>
    </row>
    <row r="43" spans="1:8" ht="12.75" customHeight="1">
      <c r="A43" s="11" t="s">
        <v>33</v>
      </c>
      <c r="B43" s="11" t="s">
        <v>85</v>
      </c>
      <c r="C43" s="11" t="s">
        <v>86</v>
      </c>
      <c r="D43" s="11">
        <v>8.47</v>
      </c>
      <c r="E43" s="11">
        <v>6.27</v>
      </c>
      <c r="F43" s="9">
        <v>20758.9</v>
      </c>
      <c r="G43" s="9">
        <v>129147.4201842933</v>
      </c>
      <c r="H43" s="14">
        <v>66.1876861945988</v>
      </c>
    </row>
    <row r="44" spans="1:8" ht="12.75" customHeight="1">
      <c r="A44" s="11" t="s">
        <v>33</v>
      </c>
      <c r="B44" s="11" t="s">
        <v>34</v>
      </c>
      <c r="C44" s="11" t="s">
        <v>87</v>
      </c>
      <c r="D44" s="11">
        <v>38.44</v>
      </c>
      <c r="E44" s="11">
        <v>0.3</v>
      </c>
      <c r="F44" s="9">
        <v>647109.38</v>
      </c>
      <c r="G44" s="9">
        <v>4887807.600891005</v>
      </c>
      <c r="H44" s="14">
        <v>68.33254372351223</v>
      </c>
    </row>
    <row r="45" spans="1:8" ht="12.75" customHeight="1">
      <c r="A45" s="11" t="s">
        <v>33</v>
      </c>
      <c r="B45" s="11" t="s">
        <v>34</v>
      </c>
      <c r="C45" s="11" t="s">
        <v>88</v>
      </c>
      <c r="D45" s="11">
        <v>30.62</v>
      </c>
      <c r="E45" s="11">
        <v>0.59</v>
      </c>
      <c r="F45" s="9">
        <v>83463.81</v>
      </c>
      <c r="G45" s="9">
        <v>601424.6672965906</v>
      </c>
      <c r="H45" s="14">
        <v>67.80268994169865</v>
      </c>
    </row>
    <row r="46" spans="1:8" ht="12.75" customHeight="1">
      <c r="A46" s="11" t="s">
        <v>33</v>
      </c>
      <c r="B46" s="11" t="s">
        <v>34</v>
      </c>
      <c r="C46" s="11" t="s">
        <v>35</v>
      </c>
      <c r="D46" s="11">
        <v>24.68</v>
      </c>
      <c r="E46" s="11">
        <v>0.55</v>
      </c>
      <c r="F46" s="9">
        <v>276121.23</v>
      </c>
      <c r="G46" s="9">
        <v>1916826.874396072</v>
      </c>
      <c r="H46" s="14">
        <v>72.3949187657969</v>
      </c>
    </row>
    <row r="47" spans="1:8" ht="12.75" customHeight="1">
      <c r="A47" s="11" t="s">
        <v>33</v>
      </c>
      <c r="B47" s="11" t="s">
        <v>34</v>
      </c>
      <c r="C47" s="11" t="s">
        <v>89</v>
      </c>
      <c r="D47" s="11">
        <v>22</v>
      </c>
      <c r="E47" s="11">
        <v>0.5</v>
      </c>
      <c r="F47" s="9">
        <v>79955.77</v>
      </c>
      <c r="G47" s="9">
        <v>545512.3983853089</v>
      </c>
      <c r="H47" s="14">
        <v>70.49966492757117</v>
      </c>
    </row>
    <row r="48" spans="1:8" ht="12.75" customHeight="1">
      <c r="A48" s="11" t="s">
        <v>33</v>
      </c>
      <c r="B48" s="11" t="s">
        <v>34</v>
      </c>
      <c r="C48" s="11" t="s">
        <v>90</v>
      </c>
      <c r="D48" s="11">
        <v>32.67</v>
      </c>
      <c r="E48" s="11">
        <v>0.26</v>
      </c>
      <c r="F48" s="9">
        <v>68169.28</v>
      </c>
      <c r="G48" s="9">
        <v>497426.5261058523</v>
      </c>
      <c r="H48" s="14">
        <v>69.15456744797689</v>
      </c>
    </row>
    <row r="49" spans="1:8" ht="12.75" customHeight="1">
      <c r="A49" s="11" t="s">
        <v>33</v>
      </c>
      <c r="B49" s="11" t="s">
        <v>34</v>
      </c>
      <c r="C49" s="11" t="s">
        <v>36</v>
      </c>
      <c r="D49" s="11">
        <v>39.21</v>
      </c>
      <c r="E49" s="11">
        <v>0.18</v>
      </c>
      <c r="F49" s="9">
        <v>158481.2</v>
      </c>
      <c r="G49" s="9">
        <v>1202526.8071237542</v>
      </c>
      <c r="H49" s="14">
        <v>77.63599880430127</v>
      </c>
    </row>
    <row r="50" spans="1:8" ht="12.75" customHeight="1">
      <c r="A50" s="11" t="s">
        <v>33</v>
      </c>
      <c r="B50" s="11" t="s">
        <v>34</v>
      </c>
      <c r="C50" s="11" t="s">
        <v>91</v>
      </c>
      <c r="D50" s="11">
        <v>38.04</v>
      </c>
      <c r="E50" s="11">
        <v>0.3</v>
      </c>
      <c r="F50" s="9">
        <v>99045.24</v>
      </c>
      <c r="G50" s="9">
        <v>746366.646198775</v>
      </c>
      <c r="H50" s="14">
        <v>72.01073227713081</v>
      </c>
    </row>
    <row r="51" spans="1:8" ht="12.75" customHeight="1">
      <c r="A51" s="11" t="s">
        <v>33</v>
      </c>
      <c r="B51" s="11" t="s">
        <v>34</v>
      </c>
      <c r="C51" s="11" t="s">
        <v>37</v>
      </c>
      <c r="D51" s="11">
        <v>33.37</v>
      </c>
      <c r="E51" s="11">
        <v>0.2</v>
      </c>
      <c r="F51" s="9">
        <v>254025.03</v>
      </c>
      <c r="G51" s="9">
        <v>1861554.2409025363</v>
      </c>
      <c r="H51" s="14">
        <v>71.33592278010484</v>
      </c>
    </row>
    <row r="52" spans="1:8" ht="12.75" customHeight="1">
      <c r="A52" s="11" t="s">
        <v>33</v>
      </c>
      <c r="B52" s="11" t="s">
        <v>38</v>
      </c>
      <c r="C52" s="11" t="s">
        <v>92</v>
      </c>
      <c r="D52" s="11">
        <v>38.25</v>
      </c>
      <c r="E52" s="11">
        <v>0.36</v>
      </c>
      <c r="F52" s="9">
        <v>119132.86</v>
      </c>
      <c r="G52" s="9">
        <v>898849.4567668983</v>
      </c>
      <c r="H52" s="14">
        <v>67.76198431390435</v>
      </c>
    </row>
    <row r="53" spans="1:8" ht="12.75" customHeight="1">
      <c r="A53" s="11" t="s">
        <v>33</v>
      </c>
      <c r="B53" s="11" t="s">
        <v>38</v>
      </c>
      <c r="C53" s="11" t="s">
        <v>39</v>
      </c>
      <c r="D53" s="11">
        <v>23.67</v>
      </c>
      <c r="E53" s="11">
        <v>0.46</v>
      </c>
      <c r="F53" s="9">
        <v>182593.78</v>
      </c>
      <c r="G53" s="9">
        <v>1259331.4758656365</v>
      </c>
      <c r="H53" s="14">
        <v>53.955703730262094</v>
      </c>
    </row>
    <row r="54" spans="1:8" ht="12.75" customHeight="1">
      <c r="A54" s="11" t="s">
        <v>33</v>
      </c>
      <c r="B54" s="11" t="s">
        <v>38</v>
      </c>
      <c r="C54" s="11" t="s">
        <v>93</v>
      </c>
      <c r="D54" s="11">
        <v>31.06</v>
      </c>
      <c r="E54" s="11">
        <v>0.3</v>
      </c>
      <c r="F54" s="9">
        <v>283168.21</v>
      </c>
      <c r="G54" s="9">
        <v>2046014.6983859949</v>
      </c>
      <c r="H54" s="14">
        <v>72.29689660914342</v>
      </c>
    </row>
    <row r="55" spans="1:8" ht="12.75" customHeight="1">
      <c r="A55" s="11" t="s">
        <v>33</v>
      </c>
      <c r="B55" s="11" t="s">
        <v>38</v>
      </c>
      <c r="C55" s="11" t="s">
        <v>94</v>
      </c>
      <c r="D55" s="11">
        <v>35</v>
      </c>
      <c r="E55" s="11">
        <v>1.2</v>
      </c>
      <c r="F55" s="9">
        <v>74626.28</v>
      </c>
      <c r="G55" s="9">
        <v>552271.2900841837</v>
      </c>
      <c r="H55" s="14">
        <v>67.76020979525424</v>
      </c>
    </row>
    <row r="56" spans="1:8" ht="12.75" customHeight="1">
      <c r="A56" s="11" t="s">
        <v>33</v>
      </c>
      <c r="B56" s="11" t="s">
        <v>40</v>
      </c>
      <c r="C56" s="11" t="s">
        <v>95</v>
      </c>
      <c r="D56" s="11">
        <v>23.57</v>
      </c>
      <c r="E56" s="11">
        <v>2.3</v>
      </c>
      <c r="F56" s="9">
        <v>495363.56</v>
      </c>
      <c r="G56" s="9">
        <v>3414184.8653100715</v>
      </c>
      <c r="H56" s="14">
        <v>66.78372402933496</v>
      </c>
    </row>
    <row r="57" spans="1:8" ht="12.75" customHeight="1">
      <c r="A57" s="11" t="s">
        <v>33</v>
      </c>
      <c r="B57" s="11" t="s">
        <v>40</v>
      </c>
      <c r="C57" s="11" t="s">
        <v>96</v>
      </c>
      <c r="D57" s="11">
        <v>33.8</v>
      </c>
      <c r="E57" s="11">
        <v>0.13</v>
      </c>
      <c r="F57" s="9">
        <v>106705.61</v>
      </c>
      <c r="G57" s="9">
        <v>783982.8136544065</v>
      </c>
      <c r="H57" s="14">
        <v>76.72167583575947</v>
      </c>
    </row>
    <row r="58" spans="1:8" ht="12.75" customHeight="1">
      <c r="A58" s="11" t="s">
        <v>33</v>
      </c>
      <c r="B58" s="11" t="s">
        <v>40</v>
      </c>
      <c r="C58" s="11" t="s">
        <v>41</v>
      </c>
      <c r="D58" s="11">
        <v>35.03</v>
      </c>
      <c r="E58" s="11">
        <v>0.48</v>
      </c>
      <c r="F58" s="9">
        <v>154423.84</v>
      </c>
      <c r="G58" s="9">
        <v>1143001.8346640426</v>
      </c>
      <c r="H58" s="14">
        <v>72.42095166394056</v>
      </c>
    </row>
    <row r="59" spans="1:8" ht="12.75" customHeight="1">
      <c r="A59" s="11" t="s">
        <v>33</v>
      </c>
      <c r="B59" s="11" t="s">
        <v>40</v>
      </c>
      <c r="C59" s="11" t="s">
        <v>42</v>
      </c>
      <c r="D59" s="11">
        <v>30.36</v>
      </c>
      <c r="E59" s="11">
        <v>1.48</v>
      </c>
      <c r="F59" s="9">
        <v>2295482.9</v>
      </c>
      <c r="G59" s="9">
        <v>16514645.376638725</v>
      </c>
      <c r="H59" s="14">
        <v>66.44680176253024</v>
      </c>
    </row>
    <row r="60" spans="1:8" ht="12.75" customHeight="1">
      <c r="A60" s="11" t="s">
        <v>33</v>
      </c>
      <c r="B60" s="11" t="s">
        <v>40</v>
      </c>
      <c r="C60" s="11" t="s">
        <v>43</v>
      </c>
      <c r="D60" s="11">
        <v>37.6</v>
      </c>
      <c r="E60" s="11">
        <v>0.35</v>
      </c>
      <c r="F60" s="9">
        <v>932555.14</v>
      </c>
      <c r="G60" s="9">
        <v>7009036.210296459</v>
      </c>
      <c r="H60" s="14">
        <v>69.80835580235998</v>
      </c>
    </row>
    <row r="61" spans="1:8" ht="12.75" customHeight="1">
      <c r="A61" s="11" t="s">
        <v>44</v>
      </c>
      <c r="B61" s="11" t="s">
        <v>45</v>
      </c>
      <c r="C61" s="11" t="s">
        <v>97</v>
      </c>
      <c r="D61" s="11">
        <v>38.47</v>
      </c>
      <c r="E61" s="11">
        <v>1.25</v>
      </c>
      <c r="F61" s="9">
        <v>36619.08</v>
      </c>
      <c r="G61" s="9">
        <v>276651.9888379626</v>
      </c>
      <c r="H61" s="14">
        <v>67.14473551419128</v>
      </c>
    </row>
    <row r="62" spans="1:8" ht="12.75" customHeight="1">
      <c r="A62" s="11" t="s">
        <v>44</v>
      </c>
      <c r="B62" s="11" t="s">
        <v>45</v>
      </c>
      <c r="C62" s="11" t="s">
        <v>46</v>
      </c>
      <c r="D62" s="11">
        <v>32.78</v>
      </c>
      <c r="E62" s="11">
        <v>1.78</v>
      </c>
      <c r="F62" s="9">
        <v>4242041.58</v>
      </c>
      <c r="G62" s="9">
        <v>30975154.69408072</v>
      </c>
      <c r="H62" s="14">
        <v>66.95278117711264</v>
      </c>
    </row>
    <row r="63" spans="1:8" ht="12.75" customHeight="1">
      <c r="A63" s="11" t="s">
        <v>44</v>
      </c>
      <c r="B63" s="11" t="s">
        <v>47</v>
      </c>
      <c r="C63" s="11" t="s">
        <v>98</v>
      </c>
      <c r="D63" s="11">
        <v>24</v>
      </c>
      <c r="E63" s="11">
        <v>4.2</v>
      </c>
      <c r="F63" s="9">
        <v>76545.96</v>
      </c>
      <c r="G63" s="9">
        <v>529052.9048626242</v>
      </c>
      <c r="H63" s="14">
        <v>65.08223722718377</v>
      </c>
    </row>
    <row r="64" spans="1:8" ht="12.75" customHeight="1">
      <c r="A64" s="11" t="s">
        <v>44</v>
      </c>
      <c r="B64" s="11" t="s">
        <v>47</v>
      </c>
      <c r="C64" s="11" t="s">
        <v>99</v>
      </c>
      <c r="D64" s="11">
        <v>31.8</v>
      </c>
      <c r="E64" s="11">
        <v>2.69</v>
      </c>
      <c r="F64" s="9">
        <v>227496.01</v>
      </c>
      <c r="G64" s="9">
        <v>1651266.4634076164</v>
      </c>
      <c r="H64" s="14">
        <v>69.11697417052598</v>
      </c>
    </row>
    <row r="65" spans="1:8" ht="12.75" customHeight="1">
      <c r="A65" s="11" t="s">
        <v>44</v>
      </c>
      <c r="B65" s="11" t="s">
        <v>47</v>
      </c>
      <c r="C65" s="11" t="s">
        <v>48</v>
      </c>
      <c r="D65" s="11">
        <v>27.64</v>
      </c>
      <c r="E65" s="11">
        <v>3.02</v>
      </c>
      <c r="F65" s="9">
        <v>1332682.95</v>
      </c>
      <c r="G65" s="9">
        <v>9426350.390574701</v>
      </c>
      <c r="H65" s="14">
        <v>67.24068390071342</v>
      </c>
    </row>
    <row r="66" spans="1:8" ht="12.75" customHeight="1">
      <c r="A66" s="11" t="s">
        <v>44</v>
      </c>
      <c r="B66" s="11" t="s">
        <v>47</v>
      </c>
      <c r="C66" s="11" t="s">
        <v>49</v>
      </c>
      <c r="D66" s="11">
        <v>29.96</v>
      </c>
      <c r="E66" s="11">
        <v>2.94</v>
      </c>
      <c r="F66" s="9">
        <v>1712474.61</v>
      </c>
      <c r="G66" s="9">
        <v>12289687.345403284</v>
      </c>
      <c r="H66" s="14">
        <v>63.760562326517544</v>
      </c>
    </row>
    <row r="67" spans="1:8" ht="12.75" customHeight="1">
      <c r="A67" s="11" t="s">
        <v>44</v>
      </c>
      <c r="B67" s="11" t="s">
        <v>47</v>
      </c>
      <c r="C67" s="11" t="s">
        <v>50</v>
      </c>
      <c r="D67" s="11">
        <v>30.56</v>
      </c>
      <c r="E67" s="11">
        <v>2.8</v>
      </c>
      <c r="F67" s="9">
        <v>2533701.44</v>
      </c>
      <c r="G67" s="9">
        <v>18250391.4059404</v>
      </c>
      <c r="H67" s="14">
        <v>66.35556507165221</v>
      </c>
    </row>
    <row r="68" spans="1:8" ht="12.75" customHeight="1">
      <c r="A68" s="11" t="s">
        <v>51</v>
      </c>
      <c r="B68" s="11" t="s">
        <v>52</v>
      </c>
      <c r="C68" s="11" t="s">
        <v>53</v>
      </c>
      <c r="D68" s="11">
        <v>43.19</v>
      </c>
      <c r="E68" s="11">
        <v>0.24</v>
      </c>
      <c r="F68" s="9">
        <v>89787.26</v>
      </c>
      <c r="G68" s="9">
        <v>697154.7636234364</v>
      </c>
      <c r="H68" s="14">
        <v>74.84946482870994</v>
      </c>
    </row>
    <row r="69" spans="1:8" ht="12.75" customHeight="1">
      <c r="A69" s="11" t="s">
        <v>51</v>
      </c>
      <c r="B69" s="11" t="s">
        <v>52</v>
      </c>
      <c r="C69" s="11" t="s">
        <v>100</v>
      </c>
      <c r="D69" s="11">
        <v>44.3</v>
      </c>
      <c r="E69" s="11">
        <v>0.3</v>
      </c>
      <c r="F69" s="9">
        <v>91612.19</v>
      </c>
      <c r="G69" s="9">
        <v>715844.3008245928</v>
      </c>
      <c r="H69" s="14">
        <v>55.30156481569907</v>
      </c>
    </row>
    <row r="70" spans="1:8" ht="12.75" customHeight="1">
      <c r="A70" s="11" t="s">
        <v>51</v>
      </c>
      <c r="B70" s="11" t="s">
        <v>52</v>
      </c>
      <c r="C70" s="11" t="s">
        <v>101</v>
      </c>
      <c r="D70" s="11">
        <v>44.14</v>
      </c>
      <c r="E70" s="11">
        <v>0.3</v>
      </c>
      <c r="F70" s="9">
        <v>181521.77</v>
      </c>
      <c r="G70" s="9">
        <v>1417124.620217356</v>
      </c>
      <c r="H70" s="14">
        <v>66.60288341156861</v>
      </c>
    </row>
    <row r="71" spans="1:8" ht="12.75" customHeight="1">
      <c r="A71" s="11" t="s">
        <v>51</v>
      </c>
      <c r="B71" s="11" t="s">
        <v>52</v>
      </c>
      <c r="C71" s="11" t="s">
        <v>102</v>
      </c>
      <c r="D71" s="11">
        <v>42.6</v>
      </c>
      <c r="E71" s="11">
        <v>0.08</v>
      </c>
      <c r="F71" s="9">
        <v>184069.25</v>
      </c>
      <c r="G71" s="9">
        <v>1424385.6093544364</v>
      </c>
      <c r="H71" s="14">
        <v>76.8581679574935</v>
      </c>
    </row>
    <row r="72" spans="1:8" ht="12.75" customHeight="1">
      <c r="A72" s="11" t="s">
        <v>51</v>
      </c>
      <c r="B72" s="11" t="s">
        <v>52</v>
      </c>
      <c r="C72" s="11" t="s">
        <v>103</v>
      </c>
      <c r="D72" s="11">
        <v>38.4</v>
      </c>
      <c r="E72" s="11">
        <v>0.14</v>
      </c>
      <c r="F72" s="9">
        <v>372450.34</v>
      </c>
      <c r="G72" s="9">
        <v>2812601.407478593</v>
      </c>
      <c r="H72" s="14">
        <v>74.14695860760258</v>
      </c>
    </row>
    <row r="73" spans="1:8" ht="12.75" customHeight="1">
      <c r="A73" s="11" t="s">
        <v>51</v>
      </c>
      <c r="B73" s="11" t="s">
        <v>52</v>
      </c>
      <c r="C73" s="11" t="s">
        <v>104</v>
      </c>
      <c r="D73" s="11">
        <v>42.5</v>
      </c>
      <c r="E73" s="11">
        <v>0.12</v>
      </c>
      <c r="F73" s="9">
        <v>375835.37</v>
      </c>
      <c r="G73" s="9">
        <v>2906724.511540464</v>
      </c>
      <c r="H73" s="14">
        <v>68.91040201943527</v>
      </c>
    </row>
    <row r="74" spans="1:8" ht="12.75" customHeight="1">
      <c r="A74" s="11" t="s">
        <v>105</v>
      </c>
      <c r="B74" s="11" t="s">
        <v>106</v>
      </c>
      <c r="C74" s="11" t="s">
        <v>107</v>
      </c>
      <c r="D74" s="11">
        <v>28.79</v>
      </c>
      <c r="E74" s="11">
        <v>0.31</v>
      </c>
      <c r="F74" s="9">
        <v>133965.62</v>
      </c>
      <c r="G74" s="9">
        <v>954434.7058607033</v>
      </c>
      <c r="H74" s="14">
        <v>69.44588840179244</v>
      </c>
    </row>
    <row r="75" spans="1:8" ht="12.75" customHeight="1">
      <c r="A75" s="11" t="s">
        <v>105</v>
      </c>
      <c r="B75" s="11" t="s">
        <v>106</v>
      </c>
      <c r="C75" s="11" t="s">
        <v>108</v>
      </c>
      <c r="D75" s="11">
        <v>30.93</v>
      </c>
      <c r="E75" s="11">
        <v>0.35</v>
      </c>
      <c r="F75" s="9">
        <v>131115.85</v>
      </c>
      <c r="G75" s="9">
        <v>946602.9964478442</v>
      </c>
      <c r="H75" s="14">
        <v>64.213478964356</v>
      </c>
    </row>
    <row r="77" spans="1:8" ht="12.75" customHeight="1">
      <c r="A77" s="14" t="s">
        <v>54</v>
      </c>
      <c r="B77" s="17"/>
      <c r="C77" s="17"/>
      <c r="D77" s="14">
        <f>1443765445.0527/SUM(F8:F75)</f>
        <v>34.78973569058961</v>
      </c>
      <c r="E77" s="14">
        <f>36505917.0452/SUM(F8:F75)</f>
        <v>0.8796658830539746</v>
      </c>
      <c r="F77" s="18">
        <f>SUM(F8:F75)</f>
        <v>41499753.19999999</v>
      </c>
      <c r="G77" s="18">
        <f>SUM(G8:G75)</f>
        <v>306733347.47514135</v>
      </c>
      <c r="H77" s="14">
        <f>20905748441.29/SUM(G8:G75)</f>
        <v>68.15609914401064</v>
      </c>
    </row>
  </sheetData>
  <sheetProtection/>
  <mergeCells count="8">
    <mergeCell ref="A5:C5"/>
    <mergeCell ref="G5:H5"/>
    <mergeCell ref="A1:C1"/>
    <mergeCell ref="A2:C2"/>
    <mergeCell ref="A3:C3"/>
    <mergeCell ref="G4:H4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alessio</dc:creator>
  <cp:keywords/>
  <dc:description/>
  <cp:lastModifiedBy>Marco Mastroddi</cp:lastModifiedBy>
  <dcterms:created xsi:type="dcterms:W3CDTF">2014-07-04T11:15:22Z</dcterms:created>
  <dcterms:modified xsi:type="dcterms:W3CDTF">2021-11-24T12:07:29Z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04e9d6a0-072d-4ae3-9ee0-752ca9203590</vt:lpwstr>
  </property>
</Properties>
</file>