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<sst xmlns="http://schemas.openxmlformats.org/spreadsheetml/2006/main" count="290" uniqueCount="96">
  <si>
    <t>BOLLETTINO PETROLIFERO</t>
  </si>
  <si>
    <t>Cambio EUR/USD: 1.2047</t>
  </si>
  <si>
    <t>IMPORTAZIONE DI GREGGI CONTO PROPRIO (PER PAESE E GREGGIO)</t>
  </si>
  <si>
    <t>Report costruito su dati provvisori</t>
  </si>
  <si>
    <t>Periodo: giugno 2021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</si>
  <si>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</si>
  <si>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</si>
  <si>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</si>
  <si>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</si>
  <si>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</si>
  <si>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</si>
  <si>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</si>
  <si>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</si>
  <si>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</si>
  <si>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</si>
  <si>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</si>
  <si>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</si>
  <si>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DALIA [81]</t>
  </si>
  <si>
    <t>CONGO</t>
  </si>
  <si>
    <t>N'KOSSA [5]</t>
  </si>
  <si>
    <t>EGITTO</t>
  </si>
  <si>
    <t>QARUN [1625]</t>
  </si>
  <si>
    <t>LIBIA</t>
  </si>
  <si>
    <t>AMNA (AMAL) [1346]</t>
  </si>
  <si>
    <t>EL SHAHARA [9017]</t>
  </si>
  <si>
    <t>ES SIDER [1343]</t>
  </si>
  <si>
    <t>MELLITAH [1370]</t>
  </si>
  <si>
    <t>MEZLA [1348]</t>
  </si>
  <si>
    <t>NIGERIA</t>
  </si>
  <si>
    <t>EBOK [2345]</t>
  </si>
  <si>
    <t>FORCADOS (N.BLEND) [2642]</t>
  </si>
  <si>
    <t>N. BRASS RIVER (BRASS BLEND. BBQ) [2340]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</si>
  <si>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</si>
  <si>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</si>
  <si>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</si>
  <si>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</si>
  <si>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</si>
  <si>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</si>
  <si>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</si>
  <si>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ALBANIA</t>
  </si>
  <si>
    <t>PATOS MARINZA [63]</t>
  </si>
  <si>
    <t>NORVEGIA</t>
  </si>
  <si>
    <t>EKOFISK [3335]</t>
  </si>
  <si>
    <t>GRANE [46]</t>
  </si>
  <si>
    <t>STATFJORD [26]</t>
  </si>
  <si>
    <t>REGNO UNITO</t>
  </si>
  <si>
    <t>DUC [9386]</t>
  </si>
  <si>
    <t>RUSSIA</t>
  </si>
  <si>
    <t>ARCTIC [9368]</t>
  </si>
  <si>
    <t>URALS (SOVIET BLEND) [3580]</t>
  </si>
  <si>
    <t>VARANDEJ [9322]</t>
  </si>
  <si>
    <t>MEDIO ORIENTE</t>
  </si>
  <si>
    <t>ARABIA SAUDITA</t>
  </si>
  <si>
    <t>ARABIAN LIGHT [566]</t>
  </si>
  <si>
    <t>IRAQ</t>
  </si>
  <si>
    <t>BASRAH LIGHT [539]</t>
  </si>
  <si>
    <t>BASRAH MEDIUM (FAO BLEND) [540]</t>
  </si>
  <si>
    <t>CRUDE OIL BLEND IRAQ [743]</t>
  </si>
  <si>
    <t>KIRKUK [236]</t>
  </si>
  <si>
    <t>NORD AMERICA</t>
  </si>
  <si>
    <t>U.S.A.</t>
  </si>
  <si>
    <t>MIDLAND SWEET [48]</t>
  </si>
  <si>
    <t>WEST TEXAS INTERMEDIATE [9369]</t>
  </si>
  <si>
    <t>SUD AMERICA</t>
  </si>
  <si>
    <t>BRASILE</t>
  </si>
  <si>
    <t>BUZIOS [9399]</t>
  </si>
  <si>
    <t>TOTALE</t>
  </si>
  <si>
    <t>Periodo: gennaio-giugno 2021</t>
  </si>
  <si>
    <t>CAMERUN</t>
  </si>
  <si>
    <t>LOKELE [9013]</t>
  </si>
  <si>
    <t>NILE BLEND [43]</t>
  </si>
  <si>
    <t>GHANA</t>
  </si>
  <si>
    <t>SANKOFA [9389]</t>
  </si>
  <si>
    <t>AL JORF [11]</t>
  </si>
  <si>
    <t>BOURI [9103]</t>
  </si>
  <si>
    <t>BREGA [1342]</t>
  </si>
  <si>
    <t>SARIR [1344]</t>
  </si>
  <si>
    <t>SIRTICA [1347]</t>
  </si>
  <si>
    <t>ZUEITINA [1341]</t>
  </si>
  <si>
    <t>BONGA [64]</t>
  </si>
  <si>
    <t>BONNY LIGHT(N.LIGHT. BBQ) [2341]</t>
  </si>
  <si>
    <t>NIGERIA ABO [2343]</t>
  </si>
  <si>
    <t>HEIDRUM [39]</t>
  </si>
  <si>
    <t>JOHAN SVERDRUP [9392]</t>
  </si>
  <si>
    <t>NORNE(N) [42]</t>
  </si>
  <si>
    <t>TROLL [9122]</t>
  </si>
  <si>
    <t>BRENT BLEND [3353]</t>
  </si>
  <si>
    <t>FLOTTA [9002]</t>
  </si>
  <si>
    <t>SIBERIAN LIGHT [9320]</t>
  </si>
  <si>
    <t>ARABIAN BERRI (EXTRA LIGHT) [265]</t>
  </si>
  <si>
    <t>BASRAH HEAVY (FAO BLEND) [741]</t>
  </si>
  <si>
    <t>EAGLE FORD CONDENSATE [52]</t>
  </si>
  <si>
    <t>EAGLE FORD [9372]</t>
  </si>
  <si>
    <t>WTI LIGHT [9388]</t>
  </si>
  <si>
    <t>TUPI [9398]</t>
  </si>
  <si>
    <t>Ministero della Transizione Economica - DGIS DIV.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</si>
</sst>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2" sqref="A2:C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95</v>
      </c>
      <c r="B1" s="22"/>
      <c r="C1" s="22"/>
      <c r="D1" s="22" t="s">
        <v>0</v>
      </c>
      <c r="E1" s="22"/>
      <c r="F1" s="22"/>
      <c r="G1" s="22"/>
      <c r="H1" s="4" t="s">
        <v>1</v>
      </c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44.81</v>
      </c>
      <c r="E8" s="11">
        <v>0.12</v>
      </c>
      <c r="F8" s="9">
        <v>80334.15</v>
      </c>
      <c r="G8" s="9">
        <v>629540.3687555884</v>
      </c>
      <c r="H8" s="13">
        <v>72.2325017216719</v>
      </c>
    </row>
    <row r="9" spans="1:8" ht="12.75" customHeight="1">
      <c r="A9" s="11" t="s">
        <v>13</v>
      </c>
      <c r="B9" s="11" t="s">
        <v>16</v>
      </c>
      <c r="C9" s="11" t="s">
        <v>17</v>
      </c>
      <c r="D9" s="11">
        <v>23.13</v>
      </c>
      <c r="E9" s="11">
        <v>0.53</v>
      </c>
      <c r="F9" s="9">
        <v>131520.2</v>
      </c>
      <c r="G9" s="9">
        <v>903925.5295302876</v>
      </c>
      <c r="H9" s="14">
        <v>73.73661047568267</v>
      </c>
    </row>
    <row r="10" spans="1:8" ht="12.75" customHeight="1">
      <c r="A10" s="11" t="s">
        <v>13</v>
      </c>
      <c r="B10" s="11" t="s">
        <v>18</v>
      </c>
      <c r="C10" s="11" t="s">
        <v>19</v>
      </c>
      <c r="D10" s="11">
        <v>43.23</v>
      </c>
      <c r="E10" s="11">
        <v>0.05</v>
      </c>
      <c r="F10" s="9">
        <v>116723.2</v>
      </c>
      <c r="G10" s="9">
        <v>906506.8665006746</v>
      </c>
      <c r="H10" s="14">
        <v>72.48440081170759</v>
      </c>
    </row>
    <row r="11" spans="1:8" ht="12.75" customHeight="1">
      <c r="A11" s="11" t="s">
        <v>13</v>
      </c>
      <c r="B11" s="11" t="s">
        <v>20</v>
      </c>
      <c r="C11" s="11" t="s">
        <v>21</v>
      </c>
      <c r="D11" s="11">
        <v>34.56</v>
      </c>
      <c r="E11" s="11">
        <v>0.22</v>
      </c>
      <c r="F11" s="9">
        <v>61369.29</v>
      </c>
      <c r="G11" s="9">
        <v>452962.8329635331</v>
      </c>
      <c r="H11" s="14">
        <v>70.1667305727019</v>
      </c>
    </row>
    <row r="12" spans="1:8" ht="12.75" customHeight="1">
      <c r="A12" s="11" t="s">
        <v>13</v>
      </c>
      <c r="B12" s="11" t="s">
        <v>22</v>
      </c>
      <c r="C12" s="11" t="s">
        <v>23</v>
      </c>
      <c r="D12" s="11">
        <v>37.68</v>
      </c>
      <c r="E12" s="11">
        <v>0.1</v>
      </c>
      <c r="F12" s="9">
        <v>97091.69</v>
      </c>
      <c r="G12" s="9">
        <v>730104.057186139</v>
      </c>
      <c r="H12" s="14">
        <v>70.77729527919276</v>
      </c>
    </row>
    <row r="13" spans="1:8" ht="12.75" customHeight="1">
      <c r="A13" s="11" t="s">
        <v>13</v>
      </c>
      <c r="B13" s="11" t="s">
        <v>22</v>
      </c>
      <c r="C13" s="11" t="s">
        <v>24</v>
      </c>
      <c r="D13" s="11">
        <v>42.16</v>
      </c>
      <c r="E13" s="11">
        <v>0.1</v>
      </c>
      <c r="F13" s="9">
        <v>93772.68</v>
      </c>
      <c r="G13" s="9">
        <v>723806.6363913557</v>
      </c>
      <c r="H13" s="14">
        <v>67.78018642464318</v>
      </c>
    </row>
    <row r="14" spans="1:8" ht="12.75" customHeight="1">
      <c r="A14" s="11" t="s">
        <v>13</v>
      </c>
      <c r="B14" s="11" t="s">
        <v>22</v>
      </c>
      <c r="C14" s="11" t="s">
        <v>25</v>
      </c>
      <c r="D14" s="11">
        <v>35.98</v>
      </c>
      <c r="E14" s="11">
        <v>0.44</v>
      </c>
      <c r="F14" s="9">
        <v>270559.39</v>
      </c>
      <c r="G14" s="9">
        <v>2014067.902549192</v>
      </c>
      <c r="H14" s="14">
        <v>70.75274175197255</v>
      </c>
    </row>
    <row r="15" spans="1:8" ht="12.75" customHeight="1">
      <c r="A15" s="11" t="s">
        <v>13</v>
      </c>
      <c r="B15" s="11" t="s">
        <v>22</v>
      </c>
      <c r="C15" s="11" t="s">
        <v>26</v>
      </c>
      <c r="D15" s="11">
        <v>41.94</v>
      </c>
      <c r="E15" s="11">
        <v>0.12</v>
      </c>
      <c r="F15" s="9">
        <v>162714.23</v>
      </c>
      <c r="G15" s="9">
        <v>1254322.1065380385</v>
      </c>
      <c r="H15" s="14">
        <v>72.98674386970448</v>
      </c>
    </row>
    <row r="16" spans="1:8" ht="12.75" customHeight="1">
      <c r="A16" s="11" t="s">
        <v>13</v>
      </c>
      <c r="B16" s="11" t="s">
        <v>22</v>
      </c>
      <c r="C16" s="11" t="s">
        <v>27</v>
      </c>
      <c r="D16" s="11">
        <v>38.06</v>
      </c>
      <c r="E16" s="11">
        <v>0.14</v>
      </c>
      <c r="F16" s="9">
        <v>128180.44</v>
      </c>
      <c r="G16" s="9">
        <v>966006.7540508984</v>
      </c>
      <c r="H16" s="14">
        <v>72.64566804084939</v>
      </c>
    </row>
    <row r="17" spans="1:8" ht="12.75" customHeight="1">
      <c r="A17" s="11" t="s">
        <v>13</v>
      </c>
      <c r="B17" s="11" t="s">
        <v>28</v>
      </c>
      <c r="C17" s="11" t="s">
        <v>29</v>
      </c>
      <c r="D17" s="11">
        <v>18</v>
      </c>
      <c r="E17" s="11">
        <v>0.41</v>
      </c>
      <c r="F17" s="9">
        <v>39420.37</v>
      </c>
      <c r="G17" s="9">
        <v>261943.9213709497</v>
      </c>
      <c r="H17" s="14">
        <v>72.25339867000625</v>
      </c>
    </row>
    <row r="18" spans="1:8" ht="12.75" customHeight="1">
      <c r="A18" s="11" t="s">
        <v>13</v>
      </c>
      <c r="B18" s="11" t="s">
        <v>28</v>
      </c>
      <c r="C18" s="11" t="s">
        <v>30</v>
      </c>
      <c r="D18" s="11">
        <v>33.36</v>
      </c>
      <c r="E18" s="11">
        <v>0.17</v>
      </c>
      <c r="F18" s="9">
        <v>5221.87</v>
      </c>
      <c r="G18" s="9">
        <v>38263.7726162013</v>
      </c>
      <c r="H18" s="14">
        <v>65.00082218622903</v>
      </c>
    </row>
    <row r="19" spans="1:8" ht="12.75" customHeight="1">
      <c r="A19" s="11" t="s">
        <v>13</v>
      </c>
      <c r="B19" s="11" t="s">
        <v>28</v>
      </c>
      <c r="C19" s="11" t="s">
        <v>31</v>
      </c>
      <c r="D19" s="11">
        <v>41.5</v>
      </c>
      <c r="E19" s="11">
        <v>0.07</v>
      </c>
      <c r="F19" s="9">
        <v>139256.58</v>
      </c>
      <c r="G19" s="9">
        <v>1070799.7573231983</v>
      </c>
      <c r="H19" s="14">
        <v>72.57940239385249</v>
      </c>
    </row>
    <row r="20" spans="1:8" ht="12.75" customHeight="1">
      <c r="A20" s="11" t="s">
        <v>32</v>
      </c>
      <c r="B20" s="11" t="s">
        <v>33</v>
      </c>
      <c r="C20" s="11" t="s">
        <v>34</v>
      </c>
      <c r="D20" s="11">
        <v>37.53</v>
      </c>
      <c r="E20" s="11">
        <v>0.13</v>
      </c>
      <c r="F20" s="9">
        <v>165673.73</v>
      </c>
      <c r="G20" s="9">
        <v>1244695.7438426742</v>
      </c>
      <c r="H20" s="14">
        <v>74.12478004075327</v>
      </c>
    </row>
    <row r="21" spans="1:8" ht="12.75" customHeight="1">
      <c r="A21" s="11" t="s">
        <v>32</v>
      </c>
      <c r="B21" s="11" t="s">
        <v>33</v>
      </c>
      <c r="C21" s="11" t="s">
        <v>35</v>
      </c>
      <c r="D21" s="11">
        <v>37.14</v>
      </c>
      <c r="E21" s="11">
        <v>0.15</v>
      </c>
      <c r="F21" s="9">
        <v>422121.85</v>
      </c>
      <c r="G21" s="9">
        <v>3164090.857952771</v>
      </c>
      <c r="H21" s="14">
        <v>74.90623967206498</v>
      </c>
    </row>
    <row r="22" spans="1:8" ht="12.75" customHeight="1">
      <c r="A22" s="11" t="s">
        <v>32</v>
      </c>
      <c r="B22" s="11" t="s">
        <v>36</v>
      </c>
      <c r="C22" s="11" t="s">
        <v>37</v>
      </c>
      <c r="D22" s="11">
        <v>46</v>
      </c>
      <c r="E22" s="11">
        <v>0.4</v>
      </c>
      <c r="F22" s="9">
        <v>89889.09</v>
      </c>
      <c r="G22" s="9">
        <v>709172.3214899976</v>
      </c>
      <c r="H22" s="14">
        <v>70.35128426216178</v>
      </c>
    </row>
    <row r="23" spans="1:8" ht="12.75" customHeight="1">
      <c r="A23" s="11" t="s">
        <v>38</v>
      </c>
      <c r="B23" s="11" t="s">
        <v>39</v>
      </c>
      <c r="C23" s="11" t="s">
        <v>40</v>
      </c>
      <c r="D23" s="11">
        <v>8.47</v>
      </c>
      <c r="E23" s="11">
        <v>6.27</v>
      </c>
      <c r="F23" s="9">
        <v>20758.9</v>
      </c>
      <c r="G23" s="9">
        <v>129147.4201842933</v>
      </c>
      <c r="H23" s="14">
        <v>66.1876861945988</v>
      </c>
    </row>
    <row r="24" spans="1:8" ht="12.75" customHeight="1">
      <c r="A24" s="11" t="s">
        <v>38</v>
      </c>
      <c r="B24" s="11" t="s">
        <v>41</v>
      </c>
      <c r="C24" s="11" t="s">
        <v>42</v>
      </c>
      <c r="D24" s="11">
        <v>38.12</v>
      </c>
      <c r="E24" s="11">
        <v>0.21</v>
      </c>
      <c r="F24" s="9">
        <v>138531.58</v>
      </c>
      <c r="G24" s="9">
        <v>1044413.0319687992</v>
      </c>
      <c r="H24" s="14">
        <v>70.14382703737513</v>
      </c>
    </row>
    <row r="25" spans="1:8" ht="12.75" customHeight="1">
      <c r="A25" s="11" t="s">
        <v>38</v>
      </c>
      <c r="B25" s="11" t="s">
        <v>41</v>
      </c>
      <c r="C25" s="11" t="s">
        <v>43</v>
      </c>
      <c r="D25" s="11">
        <v>30.62</v>
      </c>
      <c r="E25" s="11">
        <v>0.59</v>
      </c>
      <c r="F25" s="9">
        <v>83463.81</v>
      </c>
      <c r="G25" s="9">
        <v>601424.6672965906</v>
      </c>
      <c r="H25" s="14">
        <v>67.80268994169865</v>
      </c>
    </row>
    <row r="26" spans="1:8" ht="12.75" customHeight="1">
      <c r="A26" s="11" t="s">
        <v>38</v>
      </c>
      <c r="B26" s="11" t="s">
        <v>41</v>
      </c>
      <c r="C26" s="11" t="s">
        <v>44</v>
      </c>
      <c r="D26" s="11">
        <v>38.04</v>
      </c>
      <c r="E26" s="11">
        <v>0.3</v>
      </c>
      <c r="F26" s="9">
        <v>99045.24</v>
      </c>
      <c r="G26" s="9">
        <v>746366.646198775</v>
      </c>
      <c r="H26" s="14">
        <v>72.01073227713081</v>
      </c>
    </row>
    <row r="27" spans="1:8" ht="12.75" customHeight="1">
      <c r="A27" s="11" t="s">
        <v>38</v>
      </c>
      <c r="B27" s="11" t="s">
        <v>45</v>
      </c>
      <c r="C27" s="11" t="s">
        <v>46</v>
      </c>
      <c r="D27" s="11">
        <v>30.96</v>
      </c>
      <c r="E27" s="11">
        <v>0.29</v>
      </c>
      <c r="F27" s="9">
        <v>91103.82</v>
      </c>
      <c r="G27" s="9">
        <v>657853.9279151569</v>
      </c>
      <c r="H27" s="14">
        <v>76.27604681030573</v>
      </c>
    </row>
    <row r="28" spans="1:8" ht="12.75" customHeight="1">
      <c r="A28" s="11" t="s">
        <v>38</v>
      </c>
      <c r="B28" s="11" t="s">
        <v>47</v>
      </c>
      <c r="C28" s="11" t="s">
        <v>48</v>
      </c>
      <c r="D28" s="11">
        <v>23.7</v>
      </c>
      <c r="E28" s="11">
        <v>2.3</v>
      </c>
      <c r="F28" s="9">
        <v>99769.3</v>
      </c>
      <c r="G28" s="9">
        <v>688232.3426017688</v>
      </c>
      <c r="H28" s="14">
        <v>73.42300037654482</v>
      </c>
    </row>
    <row r="29" spans="1:8" ht="12.75" customHeight="1">
      <c r="A29" s="11" t="s">
        <v>38</v>
      </c>
      <c r="B29" s="11" t="s">
        <v>47</v>
      </c>
      <c r="C29" s="11" t="s">
        <v>49</v>
      </c>
      <c r="D29" s="11">
        <v>30.7</v>
      </c>
      <c r="E29" s="11">
        <v>1.42</v>
      </c>
      <c r="F29" s="9">
        <v>498048.56</v>
      </c>
      <c r="G29" s="9">
        <v>3590632.202891984</v>
      </c>
      <c r="H29" s="14">
        <v>69.61588558100493</v>
      </c>
    </row>
    <row r="30" spans="1:8" ht="12.75" customHeight="1">
      <c r="A30" s="11" t="s">
        <v>38</v>
      </c>
      <c r="B30" s="11" t="s">
        <v>47</v>
      </c>
      <c r="C30" s="11" t="s">
        <v>50</v>
      </c>
      <c r="D30" s="11">
        <v>37.25</v>
      </c>
      <c r="E30" s="11">
        <v>0.38</v>
      </c>
      <c r="F30" s="9">
        <v>138509.73</v>
      </c>
      <c r="G30" s="9">
        <v>1038892.234477374</v>
      </c>
      <c r="H30" s="14">
        <v>71.85163678459058</v>
      </c>
    </row>
    <row r="31" spans="1:8" ht="12.75" customHeight="1">
      <c r="A31" s="11" t="s">
        <v>51</v>
      </c>
      <c r="B31" s="11" t="s">
        <v>52</v>
      </c>
      <c r="C31" s="11" t="s">
        <v>53</v>
      </c>
      <c r="D31" s="11">
        <v>32.84</v>
      </c>
      <c r="E31" s="11">
        <v>1.79</v>
      </c>
      <c r="F31" s="9">
        <v>465524.44</v>
      </c>
      <c r="G31" s="9">
        <v>3400439.2674531834</v>
      </c>
      <c r="H31" s="14">
        <v>71.277656983867</v>
      </c>
    </row>
    <row r="32" spans="1:8" ht="12.75" customHeight="1">
      <c r="A32" s="11" t="s">
        <v>51</v>
      </c>
      <c r="B32" s="11" t="s">
        <v>54</v>
      </c>
      <c r="C32" s="11" t="s">
        <v>55</v>
      </c>
      <c r="D32" s="11">
        <v>31.56</v>
      </c>
      <c r="E32" s="11">
        <v>2.74</v>
      </c>
      <c r="F32" s="9">
        <v>85139.25</v>
      </c>
      <c r="G32" s="9">
        <v>617054.7416525609</v>
      </c>
      <c r="H32" s="14">
        <v>71.1095827292196</v>
      </c>
    </row>
    <row r="33" spans="1:8" ht="12.75" customHeight="1">
      <c r="A33" s="11" t="s">
        <v>51</v>
      </c>
      <c r="B33" s="11" t="s">
        <v>54</v>
      </c>
      <c r="C33" s="11" t="s">
        <v>56</v>
      </c>
      <c r="D33" s="11">
        <v>27.85</v>
      </c>
      <c r="E33" s="11">
        <v>3.13</v>
      </c>
      <c r="F33" s="9">
        <v>377520.19</v>
      </c>
      <c r="G33" s="9">
        <v>2673938.38832381</v>
      </c>
      <c r="H33" s="14">
        <v>69.87166700094319</v>
      </c>
    </row>
    <row r="34" spans="1:8" ht="12.75" customHeight="1">
      <c r="A34" s="11" t="s">
        <v>51</v>
      </c>
      <c r="B34" s="11" t="s">
        <v>54</v>
      </c>
      <c r="C34" s="11" t="s">
        <v>57</v>
      </c>
      <c r="D34" s="11">
        <v>29.87</v>
      </c>
      <c r="E34" s="11">
        <v>2.87</v>
      </c>
      <c r="F34" s="9">
        <v>187817.5</v>
      </c>
      <c r="G34" s="9">
        <v>1347104.2364740164</v>
      </c>
      <c r="H34" s="14">
        <v>69.72483691822441</v>
      </c>
    </row>
    <row r="35" spans="1:8" ht="12.75" customHeight="1">
      <c r="A35" s="11" t="s">
        <v>51</v>
      </c>
      <c r="B35" s="11" t="s">
        <v>54</v>
      </c>
      <c r="C35" s="11" t="s">
        <v>58</v>
      </c>
      <c r="D35" s="11">
        <v>31.26</v>
      </c>
      <c r="E35" s="11">
        <v>2.78</v>
      </c>
      <c r="F35" s="9">
        <v>320037.53</v>
      </c>
      <c r="G35" s="9">
        <v>2315196.4071469423</v>
      </c>
      <c r="H35" s="14">
        <v>69.376382493585</v>
      </c>
    </row>
    <row r="36" spans="1:8" ht="12.75" customHeight="1">
      <c r="A36" s="11" t="s">
        <v>59</v>
      </c>
      <c r="B36" s="11" t="s">
        <v>60</v>
      </c>
      <c r="C36" s="11" t="s">
        <v>61</v>
      </c>
      <c r="D36" s="11">
        <v>43.5</v>
      </c>
      <c r="E36" s="11">
        <v>0.07</v>
      </c>
      <c r="F36" s="9">
        <v>93247.26</v>
      </c>
      <c r="G36" s="9">
        <v>725304.8203244783</v>
      </c>
      <c r="H36" s="14">
        <v>73.05365787627838</v>
      </c>
    </row>
    <row r="37" spans="1:8" ht="12.75" customHeight="1">
      <c r="A37" s="11" t="s">
        <v>59</v>
      </c>
      <c r="B37" s="11" t="s">
        <v>60</v>
      </c>
      <c r="C37" s="11" t="s">
        <v>62</v>
      </c>
      <c r="D37" s="11">
        <v>38.4</v>
      </c>
      <c r="E37" s="11">
        <v>0.14</v>
      </c>
      <c r="F37" s="9">
        <v>96157.15</v>
      </c>
      <c r="G37" s="9">
        <v>726141.7332284625</v>
      </c>
      <c r="H37" s="14">
        <v>75.04288192847265</v>
      </c>
    </row>
    <row r="38" spans="1:8" ht="12.75" customHeight="1">
      <c r="A38" s="11" t="s">
        <v>63</v>
      </c>
      <c r="B38" s="11" t="s">
        <v>64</v>
      </c>
      <c r="C38" s="11" t="s">
        <v>65</v>
      </c>
      <c r="D38" s="11">
        <v>28.79</v>
      </c>
      <c r="E38" s="11">
        <v>0.31</v>
      </c>
      <c r="F38" s="9">
        <v>133965.62</v>
      </c>
      <c r="G38" s="9">
        <v>954434.7058607033</v>
      </c>
      <c r="H38" s="14">
        <v>69.44588840179244</v>
      </c>
    </row>
    <row r="40" spans="1:8" ht="12.75" customHeight="1">
      <c r="A40" s="14" t="s">
        <v>66</v>
      </c>
      <c r="B40" s="17"/>
      <c r="C40" s="17"/>
      <c r="D40" s="14">
        <f>168674713.9376/SUM(F8:F38)</f>
        <v>34.19667560300756</v>
      </c>
      <c r="E40" s="14">
        <f>5414323.2764/SUM(F8:F38)</f>
        <v>1.0976859089938014</v>
      </c>
      <c r="F40" s="18">
        <f>SUM(F8:F38)</f>
        <v>4932488.640000001</v>
      </c>
      <c r="G40" s="18">
        <f>SUM(G8:G38)</f>
        <v>36326786.203060396</v>
      </c>
      <c r="H40" s="14">
        <f>2595918222.38/SUM(G8:G38)</f>
        <v>71.46016737812342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2" sqref="A2:C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95</v>
      </c>
      <c r="B1" s="22"/>
      <c r="C1" s="22"/>
      <c r="D1" s="22" t="s">
        <v>0</v>
      </c>
      <c r="E1" s="22"/>
      <c r="F1" s="22"/>
      <c r="G1" s="22"/>
      <c r="H1" s="4"/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67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44.72</v>
      </c>
      <c r="E8" s="11">
        <v>0.1</v>
      </c>
      <c r="F8" s="9">
        <v>679816.73</v>
      </c>
      <c r="G8" s="9">
        <v>5324735.290357141</v>
      </c>
      <c r="H8" s="13">
        <v>66.32351114609364</v>
      </c>
    </row>
    <row r="9" spans="1:8" ht="12.75" customHeight="1">
      <c r="A9" s="11" t="s">
        <v>13</v>
      </c>
      <c r="B9" s="11" t="s">
        <v>16</v>
      </c>
      <c r="C9" s="11" t="s">
        <v>17</v>
      </c>
      <c r="D9" s="11">
        <v>23.13</v>
      </c>
      <c r="E9" s="11">
        <v>0.53</v>
      </c>
      <c r="F9" s="9">
        <v>131520.2</v>
      </c>
      <c r="G9" s="9">
        <v>903925.5295302876</v>
      </c>
      <c r="H9" s="14">
        <v>73.73661047568267</v>
      </c>
    </row>
    <row r="10" spans="1:8" ht="12.75" customHeight="1">
      <c r="A10" s="11" t="s">
        <v>13</v>
      </c>
      <c r="B10" s="11" t="s">
        <v>68</v>
      </c>
      <c r="C10" s="11" t="s">
        <v>69</v>
      </c>
      <c r="D10" s="11">
        <v>22.76</v>
      </c>
      <c r="E10" s="11">
        <v>0.38</v>
      </c>
      <c r="F10" s="9">
        <v>481481.59</v>
      </c>
      <c r="G10" s="9">
        <v>3301272.978018061</v>
      </c>
      <c r="H10" s="14">
        <v>63.82600338506368</v>
      </c>
    </row>
    <row r="11" spans="1:8" ht="12.75" customHeight="1">
      <c r="A11" s="11" t="s">
        <v>13</v>
      </c>
      <c r="B11" s="11" t="s">
        <v>18</v>
      </c>
      <c r="C11" s="11" t="s">
        <v>19</v>
      </c>
      <c r="D11" s="11">
        <v>43.23</v>
      </c>
      <c r="E11" s="11">
        <v>0.05</v>
      </c>
      <c r="F11" s="9">
        <v>116723.2</v>
      </c>
      <c r="G11" s="9">
        <v>906506.8665006746</v>
      </c>
      <c r="H11" s="14">
        <v>72.48440081170759</v>
      </c>
    </row>
    <row r="12" spans="1:8" ht="12.75" customHeight="1">
      <c r="A12" s="11" t="s">
        <v>13</v>
      </c>
      <c r="B12" s="11" t="s">
        <v>20</v>
      </c>
      <c r="C12" s="11" t="s">
        <v>70</v>
      </c>
      <c r="D12" s="11">
        <v>32.56</v>
      </c>
      <c r="E12" s="11">
        <v>0.06</v>
      </c>
      <c r="F12" s="9">
        <v>233543.42</v>
      </c>
      <c r="G12" s="9">
        <v>1703041.6047840167</v>
      </c>
      <c r="H12" s="14">
        <v>67.64054989990055</v>
      </c>
    </row>
    <row r="13" spans="1:8" ht="12.75" customHeight="1">
      <c r="A13" s="11" t="s">
        <v>13</v>
      </c>
      <c r="B13" s="11" t="s">
        <v>20</v>
      </c>
      <c r="C13" s="11" t="s">
        <v>21</v>
      </c>
      <c r="D13" s="11">
        <v>34.56</v>
      </c>
      <c r="E13" s="11">
        <v>0.22</v>
      </c>
      <c r="F13" s="9">
        <v>61369.29</v>
      </c>
      <c r="G13" s="9">
        <v>452962.8329635331</v>
      </c>
      <c r="H13" s="14">
        <v>70.1667305727019</v>
      </c>
    </row>
    <row r="14" spans="1:8" ht="12.75" customHeight="1">
      <c r="A14" s="11" t="s">
        <v>13</v>
      </c>
      <c r="B14" s="11" t="s">
        <v>71</v>
      </c>
      <c r="C14" s="11" t="s">
        <v>72</v>
      </c>
      <c r="D14" s="11">
        <v>30.55</v>
      </c>
      <c r="E14" s="11">
        <v>0.15</v>
      </c>
      <c r="F14" s="9">
        <v>258655.37</v>
      </c>
      <c r="G14" s="9">
        <v>1863039.4549511685</v>
      </c>
      <c r="H14" s="14">
        <v>71.4030736903995</v>
      </c>
    </row>
    <row r="15" spans="1:8" ht="12.75" customHeight="1">
      <c r="A15" s="11" t="s">
        <v>13</v>
      </c>
      <c r="B15" s="11" t="s">
        <v>22</v>
      </c>
      <c r="C15" s="11" t="s">
        <v>73</v>
      </c>
      <c r="D15" s="11">
        <v>30</v>
      </c>
      <c r="E15" s="11">
        <v>1.5</v>
      </c>
      <c r="F15" s="9">
        <v>83155.69</v>
      </c>
      <c r="G15" s="9">
        <v>596912.8579683375</v>
      </c>
      <c r="H15" s="14">
        <v>67.0915248606092</v>
      </c>
    </row>
    <row r="16" spans="1:8" ht="12.75" customHeight="1">
      <c r="A16" s="11" t="s">
        <v>13</v>
      </c>
      <c r="B16" s="11" t="s">
        <v>22</v>
      </c>
      <c r="C16" s="11" t="s">
        <v>23</v>
      </c>
      <c r="D16" s="11">
        <v>37.15</v>
      </c>
      <c r="E16" s="11">
        <v>0.13</v>
      </c>
      <c r="F16" s="9">
        <v>1216586.8</v>
      </c>
      <c r="G16" s="9">
        <v>9119709.050661895</v>
      </c>
      <c r="H16" s="14">
        <v>62.78408151063148</v>
      </c>
    </row>
    <row r="17" spans="1:8" ht="12.75" customHeight="1">
      <c r="A17" s="11" t="s">
        <v>13</v>
      </c>
      <c r="B17" s="11" t="s">
        <v>22</v>
      </c>
      <c r="C17" s="11" t="s">
        <v>74</v>
      </c>
      <c r="D17" s="11">
        <v>27.94</v>
      </c>
      <c r="E17" s="11">
        <v>1.71</v>
      </c>
      <c r="F17" s="9">
        <v>171851.12</v>
      </c>
      <c r="G17" s="9">
        <v>1217836.4979541441</v>
      </c>
      <c r="H17" s="14">
        <v>56.43690491741853</v>
      </c>
    </row>
    <row r="18" spans="1:8" ht="12.75" customHeight="1">
      <c r="A18" s="11" t="s">
        <v>13</v>
      </c>
      <c r="B18" s="11" t="s">
        <v>22</v>
      </c>
      <c r="C18" s="11" t="s">
        <v>75</v>
      </c>
      <c r="D18" s="11">
        <v>39.7</v>
      </c>
      <c r="E18" s="11">
        <v>0.2</v>
      </c>
      <c r="F18" s="9">
        <v>76862.62</v>
      </c>
      <c r="G18" s="9">
        <v>584878.1271665168</v>
      </c>
      <c r="H18" s="14">
        <v>63.39108268523832</v>
      </c>
    </row>
    <row r="19" spans="1:8" ht="12.75" customHeight="1">
      <c r="A19" s="11" t="s">
        <v>13</v>
      </c>
      <c r="B19" s="11" t="s">
        <v>22</v>
      </c>
      <c r="C19" s="11" t="s">
        <v>24</v>
      </c>
      <c r="D19" s="11">
        <v>42.05</v>
      </c>
      <c r="E19" s="11">
        <v>0.07</v>
      </c>
      <c r="F19" s="9">
        <v>1180277.84</v>
      </c>
      <c r="G19" s="9">
        <v>9104259.719792843</v>
      </c>
      <c r="H19" s="14">
        <v>63.00027872151377</v>
      </c>
    </row>
    <row r="20" spans="1:8" ht="12.75" customHeight="1">
      <c r="A20" s="11" t="s">
        <v>13</v>
      </c>
      <c r="B20" s="11" t="s">
        <v>22</v>
      </c>
      <c r="C20" s="11" t="s">
        <v>25</v>
      </c>
      <c r="D20" s="11">
        <v>36.85</v>
      </c>
      <c r="E20" s="11">
        <v>0.4</v>
      </c>
      <c r="F20" s="9">
        <v>991231.38</v>
      </c>
      <c r="G20" s="9">
        <v>7416971.19390156</v>
      </c>
      <c r="H20" s="14">
        <v>67.11745938952976</v>
      </c>
    </row>
    <row r="21" spans="1:8" ht="12.75" customHeight="1">
      <c r="A21" s="11" t="s">
        <v>13</v>
      </c>
      <c r="B21" s="11" t="s">
        <v>22</v>
      </c>
      <c r="C21" s="11" t="s">
        <v>26</v>
      </c>
      <c r="D21" s="11">
        <v>42.06</v>
      </c>
      <c r="E21" s="11">
        <v>0.12</v>
      </c>
      <c r="F21" s="9">
        <v>379039.27</v>
      </c>
      <c r="G21" s="9">
        <v>2923980.993414983</v>
      </c>
      <c r="H21" s="14">
        <v>65.67169388667341</v>
      </c>
    </row>
    <row r="22" spans="1:8" ht="12.75" customHeight="1">
      <c r="A22" s="11" t="s">
        <v>13</v>
      </c>
      <c r="B22" s="11" t="s">
        <v>22</v>
      </c>
      <c r="C22" s="11" t="s">
        <v>27</v>
      </c>
      <c r="D22" s="11">
        <v>38.25</v>
      </c>
      <c r="E22" s="11">
        <v>0.14</v>
      </c>
      <c r="F22" s="9">
        <v>201606</v>
      </c>
      <c r="G22" s="9">
        <v>1521140.9966002372</v>
      </c>
      <c r="H22" s="14">
        <v>69.95696426421816</v>
      </c>
    </row>
    <row r="23" spans="1:8" ht="12.75" customHeight="1">
      <c r="A23" s="11" t="s">
        <v>13</v>
      </c>
      <c r="B23" s="11" t="s">
        <v>22</v>
      </c>
      <c r="C23" s="11" t="s">
        <v>76</v>
      </c>
      <c r="D23" s="11">
        <v>37.91</v>
      </c>
      <c r="E23" s="11">
        <v>0.14</v>
      </c>
      <c r="F23" s="9">
        <v>244095.24</v>
      </c>
      <c r="G23" s="9">
        <v>1837974.5417682761</v>
      </c>
      <c r="H23" s="14">
        <v>59.722351129191594</v>
      </c>
    </row>
    <row r="24" spans="1:8" ht="12.75" customHeight="1">
      <c r="A24" s="11" t="s">
        <v>13</v>
      </c>
      <c r="B24" s="11" t="s">
        <v>22</v>
      </c>
      <c r="C24" s="11" t="s">
        <v>77</v>
      </c>
      <c r="D24" s="11">
        <v>39.66</v>
      </c>
      <c r="E24" s="11">
        <v>0.39</v>
      </c>
      <c r="F24" s="9">
        <v>66048.39</v>
      </c>
      <c r="G24" s="9">
        <v>502467.8354130209</v>
      </c>
      <c r="H24" s="14">
        <v>58.35007768387841</v>
      </c>
    </row>
    <row r="25" spans="1:8" ht="12.75" customHeight="1">
      <c r="A25" s="11" t="s">
        <v>13</v>
      </c>
      <c r="B25" s="11" t="s">
        <v>22</v>
      </c>
      <c r="C25" s="11" t="s">
        <v>78</v>
      </c>
      <c r="D25" s="11">
        <v>39.3</v>
      </c>
      <c r="E25" s="11">
        <v>0.33</v>
      </c>
      <c r="F25" s="9">
        <v>83392.79</v>
      </c>
      <c r="G25" s="9">
        <v>633086.1404961117</v>
      </c>
      <c r="H25" s="14">
        <v>65.42550428847115</v>
      </c>
    </row>
    <row r="26" spans="1:8" ht="12.75" customHeight="1">
      <c r="A26" s="11" t="s">
        <v>13</v>
      </c>
      <c r="B26" s="11" t="s">
        <v>28</v>
      </c>
      <c r="C26" s="11" t="s">
        <v>79</v>
      </c>
      <c r="D26" s="11">
        <v>28</v>
      </c>
      <c r="E26" s="11">
        <v>0.2</v>
      </c>
      <c r="F26" s="9">
        <v>538966.74</v>
      </c>
      <c r="G26" s="9">
        <v>3820930.063343078</v>
      </c>
      <c r="H26" s="14">
        <v>64.86181584364356</v>
      </c>
    </row>
    <row r="27" spans="1:8" ht="12.75" customHeight="1">
      <c r="A27" s="11" t="s">
        <v>13</v>
      </c>
      <c r="B27" s="11" t="s">
        <v>28</v>
      </c>
      <c r="C27" s="11" t="s">
        <v>80</v>
      </c>
      <c r="D27" s="11">
        <v>35.4</v>
      </c>
      <c r="E27" s="11">
        <v>0.13</v>
      </c>
      <c r="F27" s="9">
        <v>72102.86</v>
      </c>
      <c r="G27" s="9">
        <v>534878.6512013918</v>
      </c>
      <c r="H27" s="14">
        <v>57.414350714919856</v>
      </c>
    </row>
    <row r="28" spans="1:8" ht="12.75" customHeight="1">
      <c r="A28" s="11" t="s">
        <v>13</v>
      </c>
      <c r="B28" s="11" t="s">
        <v>28</v>
      </c>
      <c r="C28" s="11" t="s">
        <v>29</v>
      </c>
      <c r="D28" s="11">
        <v>17.84</v>
      </c>
      <c r="E28" s="11">
        <v>0.41</v>
      </c>
      <c r="F28" s="9">
        <v>142243.16</v>
      </c>
      <c r="G28" s="9">
        <v>944162.7001086432</v>
      </c>
      <c r="H28" s="14">
        <v>64.50404923112518</v>
      </c>
    </row>
    <row r="29" spans="1:8" ht="12.75" customHeight="1">
      <c r="A29" s="11" t="s">
        <v>13</v>
      </c>
      <c r="B29" s="11" t="s">
        <v>28</v>
      </c>
      <c r="C29" s="11" t="s">
        <v>30</v>
      </c>
      <c r="D29" s="11">
        <v>31.28</v>
      </c>
      <c r="E29" s="11">
        <v>0.18</v>
      </c>
      <c r="F29" s="9">
        <v>107389.8</v>
      </c>
      <c r="G29" s="9">
        <v>776981.4052689923</v>
      </c>
      <c r="H29" s="14">
        <v>61.86650547107802</v>
      </c>
    </row>
    <row r="30" spans="1:8" ht="12.75" customHeight="1">
      <c r="A30" s="11" t="s">
        <v>13</v>
      </c>
      <c r="B30" s="11" t="s">
        <v>28</v>
      </c>
      <c r="C30" s="11" t="s">
        <v>31</v>
      </c>
      <c r="D30" s="11">
        <v>41.5</v>
      </c>
      <c r="E30" s="11">
        <v>0.07</v>
      </c>
      <c r="F30" s="9">
        <v>139256.58</v>
      </c>
      <c r="G30" s="9">
        <v>1070799.7573231983</v>
      </c>
      <c r="H30" s="14">
        <v>72.57940239385249</v>
      </c>
    </row>
    <row r="31" spans="1:8" ht="12.75" customHeight="1">
      <c r="A31" s="11" t="s">
        <v>13</v>
      </c>
      <c r="B31" s="11" t="s">
        <v>28</v>
      </c>
      <c r="C31" s="11" t="s">
        <v>81</v>
      </c>
      <c r="D31" s="11">
        <v>34</v>
      </c>
      <c r="E31" s="11">
        <v>0.2</v>
      </c>
      <c r="F31" s="9">
        <v>31384.92</v>
      </c>
      <c r="G31" s="9">
        <v>230868.9139269843</v>
      </c>
      <c r="H31" s="14">
        <v>71.3349982025236</v>
      </c>
    </row>
    <row r="32" spans="1:8" ht="12.75" customHeight="1">
      <c r="A32" s="11" t="s">
        <v>32</v>
      </c>
      <c r="B32" s="11" t="s">
        <v>33</v>
      </c>
      <c r="C32" s="11" t="s">
        <v>34</v>
      </c>
      <c r="D32" s="11">
        <v>38.23</v>
      </c>
      <c r="E32" s="11">
        <v>0.15</v>
      </c>
      <c r="F32" s="9">
        <v>1608806.02</v>
      </c>
      <c r="G32" s="9">
        <v>12137168.57492071</v>
      </c>
      <c r="H32" s="14">
        <v>63.418869460254534</v>
      </c>
    </row>
    <row r="33" spans="1:8" ht="12.75" customHeight="1">
      <c r="A33" s="11" t="s">
        <v>32</v>
      </c>
      <c r="B33" s="11" t="s">
        <v>33</v>
      </c>
      <c r="C33" s="11" t="s">
        <v>35</v>
      </c>
      <c r="D33" s="11">
        <v>37.24</v>
      </c>
      <c r="E33" s="11">
        <v>0.15</v>
      </c>
      <c r="F33" s="9">
        <v>4577691.28</v>
      </c>
      <c r="G33" s="9">
        <v>34332419.264490634</v>
      </c>
      <c r="H33" s="14">
        <v>66.23117774464053</v>
      </c>
    </row>
    <row r="34" spans="1:8" ht="12.75" customHeight="1">
      <c r="A34" s="11" t="s">
        <v>32</v>
      </c>
      <c r="B34" s="11" t="s">
        <v>36</v>
      </c>
      <c r="C34" s="11" t="s">
        <v>37</v>
      </c>
      <c r="D34" s="11">
        <v>44.85</v>
      </c>
      <c r="E34" s="11">
        <v>0.51</v>
      </c>
      <c r="F34" s="9">
        <v>637988.46</v>
      </c>
      <c r="G34" s="9">
        <v>5000669.05090009</v>
      </c>
      <c r="H34" s="14">
        <v>63.908514000236956</v>
      </c>
    </row>
    <row r="35" spans="1:8" ht="12.75" customHeight="1">
      <c r="A35" s="11" t="s">
        <v>38</v>
      </c>
      <c r="B35" s="11" t="s">
        <v>39</v>
      </c>
      <c r="C35" s="11" t="s">
        <v>40</v>
      </c>
      <c r="D35" s="11">
        <v>8.47</v>
      </c>
      <c r="E35" s="11">
        <v>6.27</v>
      </c>
      <c r="F35" s="9">
        <v>20758.9</v>
      </c>
      <c r="G35" s="9">
        <v>129147.4201842933</v>
      </c>
      <c r="H35" s="14">
        <v>66.1876861945988</v>
      </c>
    </row>
    <row r="36" spans="1:8" ht="12.75" customHeight="1">
      <c r="A36" s="11" t="s">
        <v>38</v>
      </c>
      <c r="B36" s="11" t="s">
        <v>41</v>
      </c>
      <c r="C36" s="11" t="s">
        <v>42</v>
      </c>
      <c r="D36" s="11">
        <v>38.43</v>
      </c>
      <c r="E36" s="11">
        <v>0.2</v>
      </c>
      <c r="F36" s="9">
        <v>567394.66</v>
      </c>
      <c r="G36" s="9">
        <v>4285513.881182512</v>
      </c>
      <c r="H36" s="14">
        <v>67.05178040648661</v>
      </c>
    </row>
    <row r="37" spans="1:8" ht="12.75" customHeight="1">
      <c r="A37" s="11" t="s">
        <v>38</v>
      </c>
      <c r="B37" s="11" t="s">
        <v>41</v>
      </c>
      <c r="C37" s="11" t="s">
        <v>43</v>
      </c>
      <c r="D37" s="11">
        <v>30.62</v>
      </c>
      <c r="E37" s="11">
        <v>0.59</v>
      </c>
      <c r="F37" s="9">
        <v>83463.81</v>
      </c>
      <c r="G37" s="9">
        <v>601424.6672965906</v>
      </c>
      <c r="H37" s="14">
        <v>67.80268994169865</v>
      </c>
    </row>
    <row r="38" spans="1:8" ht="12.75" customHeight="1">
      <c r="A38" s="11" t="s">
        <v>38</v>
      </c>
      <c r="B38" s="11" t="s">
        <v>41</v>
      </c>
      <c r="C38" s="11" t="s">
        <v>82</v>
      </c>
      <c r="D38" s="11">
        <v>24.27</v>
      </c>
      <c r="E38" s="11">
        <v>0.57</v>
      </c>
      <c r="F38" s="9">
        <v>90979.57</v>
      </c>
      <c r="G38" s="9">
        <v>629903.6655266945</v>
      </c>
      <c r="H38" s="14">
        <v>67.2863676774458</v>
      </c>
    </row>
    <row r="39" spans="1:8" ht="12.75" customHeight="1">
      <c r="A39" s="11" t="s">
        <v>38</v>
      </c>
      <c r="B39" s="11" t="s">
        <v>41</v>
      </c>
      <c r="C39" s="11" t="s">
        <v>83</v>
      </c>
      <c r="D39" s="11">
        <v>22</v>
      </c>
      <c r="E39" s="11">
        <v>0.5</v>
      </c>
      <c r="F39" s="9">
        <v>79955.77</v>
      </c>
      <c r="G39" s="9">
        <v>545512.3983853089</v>
      </c>
      <c r="H39" s="14">
        <v>70.49966492757117</v>
      </c>
    </row>
    <row r="40" spans="1:8" ht="12.75" customHeight="1">
      <c r="A40" s="11" t="s">
        <v>38</v>
      </c>
      <c r="B40" s="11" t="s">
        <v>41</v>
      </c>
      <c r="C40" s="11" t="s">
        <v>84</v>
      </c>
      <c r="D40" s="11">
        <v>32.67</v>
      </c>
      <c r="E40" s="11">
        <v>0.26</v>
      </c>
      <c r="F40" s="9">
        <v>68169.28</v>
      </c>
      <c r="G40" s="9">
        <v>497426.5261058523</v>
      </c>
      <c r="H40" s="14">
        <v>69.15456744797689</v>
      </c>
    </row>
    <row r="41" spans="1:8" ht="12.75" customHeight="1">
      <c r="A41" s="11" t="s">
        <v>38</v>
      </c>
      <c r="B41" s="11" t="s">
        <v>41</v>
      </c>
      <c r="C41" s="11" t="s">
        <v>44</v>
      </c>
      <c r="D41" s="11">
        <v>38.04</v>
      </c>
      <c r="E41" s="11">
        <v>0.3</v>
      </c>
      <c r="F41" s="9">
        <v>99045.24</v>
      </c>
      <c r="G41" s="9">
        <v>746366.646198775</v>
      </c>
      <c r="H41" s="14">
        <v>72.01073227713081</v>
      </c>
    </row>
    <row r="42" spans="1:8" ht="12.75" customHeight="1">
      <c r="A42" s="11" t="s">
        <v>38</v>
      </c>
      <c r="B42" s="11" t="s">
        <v>41</v>
      </c>
      <c r="C42" s="11" t="s">
        <v>85</v>
      </c>
      <c r="D42" s="11">
        <v>35.62</v>
      </c>
      <c r="E42" s="11">
        <v>0.21</v>
      </c>
      <c r="F42" s="9">
        <v>84523.27</v>
      </c>
      <c r="G42" s="9">
        <v>627843.1398682096</v>
      </c>
      <c r="H42" s="14">
        <v>52.67807061958575</v>
      </c>
    </row>
    <row r="43" spans="1:8" ht="12.75" customHeight="1">
      <c r="A43" s="11" t="s">
        <v>38</v>
      </c>
      <c r="B43" s="11" t="s">
        <v>45</v>
      </c>
      <c r="C43" s="11" t="s">
        <v>86</v>
      </c>
      <c r="D43" s="11">
        <v>38.25</v>
      </c>
      <c r="E43" s="11">
        <v>0.36</v>
      </c>
      <c r="F43" s="9">
        <v>119132.86</v>
      </c>
      <c r="G43" s="9">
        <v>898849.4567668983</v>
      </c>
      <c r="H43" s="14">
        <v>67.76198431390435</v>
      </c>
    </row>
    <row r="44" spans="1:8" ht="12.75" customHeight="1">
      <c r="A44" s="11" t="s">
        <v>38</v>
      </c>
      <c r="B44" s="11" t="s">
        <v>45</v>
      </c>
      <c r="C44" s="11" t="s">
        <v>46</v>
      </c>
      <c r="D44" s="11">
        <v>31.06</v>
      </c>
      <c r="E44" s="11">
        <v>0.3</v>
      </c>
      <c r="F44" s="9">
        <v>283168.21</v>
      </c>
      <c r="G44" s="9">
        <v>2046014.6983859949</v>
      </c>
      <c r="H44" s="14">
        <v>72.29689660914342</v>
      </c>
    </row>
    <row r="45" spans="1:8" ht="12.75" customHeight="1">
      <c r="A45" s="11" t="s">
        <v>38</v>
      </c>
      <c r="B45" s="11" t="s">
        <v>45</v>
      </c>
      <c r="C45" s="11" t="s">
        <v>87</v>
      </c>
      <c r="D45" s="11">
        <v>35</v>
      </c>
      <c r="E45" s="11">
        <v>1.2</v>
      </c>
      <c r="F45" s="9">
        <v>74626.28</v>
      </c>
      <c r="G45" s="9">
        <v>552271.2900841837</v>
      </c>
      <c r="H45" s="14">
        <v>67.76020979525424</v>
      </c>
    </row>
    <row r="46" spans="1:8" ht="12.75" customHeight="1">
      <c r="A46" s="11" t="s">
        <v>38</v>
      </c>
      <c r="B46" s="11" t="s">
        <v>47</v>
      </c>
      <c r="C46" s="11" t="s">
        <v>48</v>
      </c>
      <c r="D46" s="11">
        <v>23.53</v>
      </c>
      <c r="E46" s="11">
        <v>2.3</v>
      </c>
      <c r="F46" s="9">
        <v>394387.16</v>
      </c>
      <c r="G46" s="9">
        <v>2717625.6600285545</v>
      </c>
      <c r="H46" s="14">
        <v>66.02401329185076</v>
      </c>
    </row>
    <row r="47" spans="1:8" ht="12.75" customHeight="1">
      <c r="A47" s="11" t="s">
        <v>38</v>
      </c>
      <c r="B47" s="11" t="s">
        <v>47</v>
      </c>
      <c r="C47" s="11" t="s">
        <v>88</v>
      </c>
      <c r="D47" s="11">
        <v>34.96</v>
      </c>
      <c r="E47" s="11">
        <v>0.56</v>
      </c>
      <c r="F47" s="9">
        <v>79892.62</v>
      </c>
      <c r="G47" s="9">
        <v>591102.7635248421</v>
      </c>
      <c r="H47" s="14">
        <v>66.21920917200208</v>
      </c>
    </row>
    <row r="48" spans="1:8" ht="12.75" customHeight="1">
      <c r="A48" s="11" t="s">
        <v>38</v>
      </c>
      <c r="B48" s="11" t="s">
        <v>47</v>
      </c>
      <c r="C48" s="11" t="s">
        <v>49</v>
      </c>
      <c r="D48" s="11">
        <v>30.41</v>
      </c>
      <c r="E48" s="11">
        <v>1.47</v>
      </c>
      <c r="F48" s="9">
        <v>1601584.02</v>
      </c>
      <c r="G48" s="9">
        <v>11525637.595381994</v>
      </c>
      <c r="H48" s="14">
        <v>64.493109032669</v>
      </c>
    </row>
    <row r="49" spans="1:8" ht="12.75" customHeight="1">
      <c r="A49" s="11" t="s">
        <v>38</v>
      </c>
      <c r="B49" s="11" t="s">
        <v>47</v>
      </c>
      <c r="C49" s="11" t="s">
        <v>50</v>
      </c>
      <c r="D49" s="11">
        <v>37.89</v>
      </c>
      <c r="E49" s="11">
        <v>0.33</v>
      </c>
      <c r="F49" s="9">
        <v>510516.44</v>
      </c>
      <c r="G49" s="9">
        <v>3843565.065732075</v>
      </c>
      <c r="H49" s="14">
        <v>66.26181033349864</v>
      </c>
    </row>
    <row r="50" spans="1:8" ht="12.75" customHeight="1">
      <c r="A50" s="11" t="s">
        <v>51</v>
      </c>
      <c r="B50" s="11" t="s">
        <v>52</v>
      </c>
      <c r="C50" s="11" t="s">
        <v>89</v>
      </c>
      <c r="D50" s="11">
        <v>38.47</v>
      </c>
      <c r="E50" s="11">
        <v>1.25</v>
      </c>
      <c r="F50" s="9">
        <v>36619.08</v>
      </c>
      <c r="G50" s="9">
        <v>276651.9888379626</v>
      </c>
      <c r="H50" s="14">
        <v>67.14473551419128</v>
      </c>
    </row>
    <row r="51" spans="1:8" ht="12.75" customHeight="1">
      <c r="A51" s="11" t="s">
        <v>51</v>
      </c>
      <c r="B51" s="11" t="s">
        <v>52</v>
      </c>
      <c r="C51" s="11" t="s">
        <v>53</v>
      </c>
      <c r="D51" s="11">
        <v>32.86</v>
      </c>
      <c r="E51" s="11">
        <v>1.77</v>
      </c>
      <c r="F51" s="9">
        <v>2896764.63</v>
      </c>
      <c r="G51" s="9">
        <v>21162126.48286966</v>
      </c>
      <c r="H51" s="14">
        <v>63.991227559110904</v>
      </c>
    </row>
    <row r="52" spans="1:8" ht="12.75" customHeight="1">
      <c r="A52" s="11" t="s">
        <v>51</v>
      </c>
      <c r="B52" s="11" t="s">
        <v>54</v>
      </c>
      <c r="C52" s="11" t="s">
        <v>90</v>
      </c>
      <c r="D52" s="11">
        <v>24</v>
      </c>
      <c r="E52" s="11">
        <v>4.2</v>
      </c>
      <c r="F52" s="9">
        <v>76545.96</v>
      </c>
      <c r="G52" s="9">
        <v>529052.9048626242</v>
      </c>
      <c r="H52" s="14">
        <v>65.08223722718377</v>
      </c>
    </row>
    <row r="53" spans="1:8" ht="12.75" customHeight="1">
      <c r="A53" s="11" t="s">
        <v>51</v>
      </c>
      <c r="B53" s="11" t="s">
        <v>54</v>
      </c>
      <c r="C53" s="11" t="s">
        <v>55</v>
      </c>
      <c r="D53" s="11">
        <v>31.8</v>
      </c>
      <c r="E53" s="11">
        <v>2.69</v>
      </c>
      <c r="F53" s="9">
        <v>227496.01</v>
      </c>
      <c r="G53" s="9">
        <v>1651266.4634076164</v>
      </c>
      <c r="H53" s="14">
        <v>69.11697417052598</v>
      </c>
    </row>
    <row r="54" spans="1:8" ht="12.75" customHeight="1">
      <c r="A54" s="11" t="s">
        <v>51</v>
      </c>
      <c r="B54" s="11" t="s">
        <v>54</v>
      </c>
      <c r="C54" s="11" t="s">
        <v>56</v>
      </c>
      <c r="D54" s="11">
        <v>27.67</v>
      </c>
      <c r="E54" s="11">
        <v>3.01</v>
      </c>
      <c r="F54" s="9">
        <v>793540.06</v>
      </c>
      <c r="G54" s="9">
        <v>5614008.140979279</v>
      </c>
      <c r="H54" s="14">
        <v>65.35719815254794</v>
      </c>
    </row>
    <row r="55" spans="1:8" ht="12.75" customHeight="1">
      <c r="A55" s="11" t="s">
        <v>51</v>
      </c>
      <c r="B55" s="11" t="s">
        <v>54</v>
      </c>
      <c r="C55" s="11" t="s">
        <v>57</v>
      </c>
      <c r="D55" s="11">
        <v>30.09</v>
      </c>
      <c r="E55" s="11">
        <v>2.91</v>
      </c>
      <c r="F55" s="9">
        <v>1171369.96</v>
      </c>
      <c r="G55" s="9">
        <v>8412954.116567062</v>
      </c>
      <c r="H55" s="14">
        <v>60.90542279565938</v>
      </c>
    </row>
    <row r="56" spans="1:8" ht="12.75" customHeight="1">
      <c r="A56" s="11" t="s">
        <v>51</v>
      </c>
      <c r="B56" s="11" t="s">
        <v>54</v>
      </c>
      <c r="C56" s="11" t="s">
        <v>58</v>
      </c>
      <c r="D56" s="11">
        <v>30.36</v>
      </c>
      <c r="E56" s="11">
        <v>2.79</v>
      </c>
      <c r="F56" s="9">
        <v>1440066.57</v>
      </c>
      <c r="G56" s="9">
        <v>10360027.48393633</v>
      </c>
      <c r="H56" s="14">
        <v>63.560261107512616</v>
      </c>
    </row>
    <row r="57" spans="1:8" ht="12.75" customHeight="1">
      <c r="A57" s="11" t="s">
        <v>59</v>
      </c>
      <c r="B57" s="11" t="s">
        <v>60</v>
      </c>
      <c r="C57" s="11" t="s">
        <v>91</v>
      </c>
      <c r="D57" s="11">
        <v>44.3</v>
      </c>
      <c r="E57" s="11">
        <v>0.3</v>
      </c>
      <c r="F57" s="9">
        <v>91612.19</v>
      </c>
      <c r="G57" s="9">
        <v>715844.3008245928</v>
      </c>
      <c r="H57" s="14">
        <v>55.30156481569907</v>
      </c>
    </row>
    <row r="58" spans="1:8" ht="12.75" customHeight="1">
      <c r="A58" s="11" t="s">
        <v>59</v>
      </c>
      <c r="B58" s="11" t="s">
        <v>60</v>
      </c>
      <c r="C58" s="11" t="s">
        <v>92</v>
      </c>
      <c r="D58" s="11">
        <v>44.14</v>
      </c>
      <c r="E58" s="11">
        <v>0.3</v>
      </c>
      <c r="F58" s="9">
        <v>181521.77</v>
      </c>
      <c r="G58" s="9">
        <v>1417124.620217356</v>
      </c>
      <c r="H58" s="14">
        <v>66.60288341156861</v>
      </c>
    </row>
    <row r="59" spans="1:8" ht="12.75" customHeight="1">
      <c r="A59" s="11" t="s">
        <v>59</v>
      </c>
      <c r="B59" s="11" t="s">
        <v>60</v>
      </c>
      <c r="C59" s="11" t="s">
        <v>61</v>
      </c>
      <c r="D59" s="11">
        <v>42.6</v>
      </c>
      <c r="E59" s="11">
        <v>0.08</v>
      </c>
      <c r="F59" s="9">
        <v>184069.25</v>
      </c>
      <c r="G59" s="9">
        <v>1424385.6093544364</v>
      </c>
      <c r="H59" s="14">
        <v>76.8581679574935</v>
      </c>
    </row>
    <row r="60" spans="1:8" ht="12.75" customHeight="1">
      <c r="A60" s="11" t="s">
        <v>59</v>
      </c>
      <c r="B60" s="11" t="s">
        <v>60</v>
      </c>
      <c r="C60" s="11" t="s">
        <v>62</v>
      </c>
      <c r="D60" s="11">
        <v>38.4</v>
      </c>
      <c r="E60" s="11">
        <v>0.14</v>
      </c>
      <c r="F60" s="9">
        <v>189773.56</v>
      </c>
      <c r="G60" s="9">
        <v>1433096.7772998225</v>
      </c>
      <c r="H60" s="14">
        <v>72.68184962096831</v>
      </c>
    </row>
    <row r="61" spans="1:8" ht="12.75" customHeight="1">
      <c r="A61" s="11" t="s">
        <v>59</v>
      </c>
      <c r="B61" s="11" t="s">
        <v>60</v>
      </c>
      <c r="C61" s="11" t="s">
        <v>93</v>
      </c>
      <c r="D61" s="11">
        <v>42.48</v>
      </c>
      <c r="E61" s="11">
        <v>0.12</v>
      </c>
      <c r="F61" s="9">
        <v>283052.77</v>
      </c>
      <c r="G61" s="9">
        <v>2188786.7452936484</v>
      </c>
      <c r="H61" s="14">
        <v>66.59963743084671</v>
      </c>
    </row>
    <row r="62" spans="1:8" ht="12.75" customHeight="1">
      <c r="A62" s="11" t="s">
        <v>63</v>
      </c>
      <c r="B62" s="11" t="s">
        <v>64</v>
      </c>
      <c r="C62" s="11" t="s">
        <v>65</v>
      </c>
      <c r="D62" s="11">
        <v>28.79</v>
      </c>
      <c r="E62" s="11">
        <v>0.31</v>
      </c>
      <c r="F62" s="9">
        <v>133965.62</v>
      </c>
      <c r="G62" s="9">
        <v>954434.7058607033</v>
      </c>
      <c r="H62" s="14">
        <v>69.44588840179244</v>
      </c>
    </row>
    <row r="63" spans="1:8" ht="12.75" customHeight="1">
      <c r="A63" s="11" t="s">
        <v>63</v>
      </c>
      <c r="B63" s="11" t="s">
        <v>64</v>
      </c>
      <c r="C63" s="11" t="s">
        <v>94</v>
      </c>
      <c r="D63" s="11">
        <v>30.93</v>
      </c>
      <c r="E63" s="11">
        <v>0.35</v>
      </c>
      <c r="F63" s="9">
        <v>131115.85</v>
      </c>
      <c r="G63" s="9">
        <v>946602.9964478442</v>
      </c>
      <c r="H63" s="14">
        <v>64.213478964356</v>
      </c>
    </row>
    <row r="65" spans="1:8" ht="12.75" customHeight="1">
      <c r="A65" s="14" t="s">
        <v>66</v>
      </c>
      <c r="B65" s="17"/>
      <c r="C65" s="17"/>
      <c r="D65" s="14">
        <f>925880342.3359/SUM(F8:F63)</f>
        <v>34.928075374842535</v>
      </c>
      <c r="E65" s="14">
        <f>23397466.4488/SUM(F8:F63)</f>
        <v>0.8826502025545256</v>
      </c>
      <c r="F65" s="18">
        <f>SUM(F8:F63)</f>
        <v>26508198.130000003</v>
      </c>
      <c r="G65" s="18">
        <f>SUM(G8:G63)</f>
        <v>196088149.1051382</v>
      </c>
      <c r="H65" s="14">
        <f>12771003102.99/SUM(G8:G63)</f>
        <v>65.12888800914973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2021-11-24T12:03:48Z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8ed9404b-c708-4a7c-b149-a4f4277c510e</vt:lpwstr>
  </property>
</Properties>
</file>