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<sst xmlns="http://schemas.openxmlformats.org/spreadsheetml/2006/main" count="158" uniqueCount="59">
  <si>
    <t>BOLLETTINO PETROLIFERO</t>
  </si>
  <si>
    <t>Cambio EUR/USD: 1.2098</t>
  </si>
  <si>
    <t>IMPORTAZIONE DI GREGGI CONTO PROPRIO (PER PAESE E GREGGIO)</t>
  </si>
  <si>
    <t>Report costruito su dati provvisori</t>
  </si>
  <si>
    <t>Periodo: febbraio 2021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</si>
  <si>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</si>
  <si>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</si>
  <si>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</si>
  <si>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</si>
  <si>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</si>
  <si>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</si>
  <si>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</si>
  <si>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</si>
  <si>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</si>
  <si>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CAMERUN</t>
  </si>
  <si>
    <t>LOKELE [9013]</t>
  </si>
  <si>
    <t>LIBIA</t>
  </si>
  <si>
    <t>AMNA (AMAL) [1346]</t>
  </si>
  <si>
    <t>BOURI [9103]</t>
  </si>
  <si>
    <t>BREGA [1342]</t>
  </si>
  <si>
    <t>EL SHAHARA [9017]</t>
  </si>
  <si>
    <t>ES SIDER [1343]</t>
  </si>
  <si>
    <t>SIRTICA [1347]</t>
  </si>
  <si>
    <t>NIGERIA</t>
  </si>
  <si>
    <t>BONGA [64]</t>
  </si>
  <si>
    <t>EBOK [2345]</t>
  </si>
  <si>
    <t>ASIA</t>
  </si>
  <si>
    <t>AZERBAIGIAN</t>
  </si>
  <si>
    <t>AZERI BLEND [53]</t>
  </si>
  <si>
    <t>AZERY LIGHT [41]</t>
  </si>
  <si>
    <t>KAZAKISTAN</t>
  </si>
  <si>
    <t>CPC BLEND [9363]</t>
  </si>
  <si>
    <t>MEDIO ORIENTE</t>
  </si>
  <si>
    <t>ARABIA SAUDITA</t>
  </si>
  <si>
    <t>ARABIAN LIGHT [566]</t>
  </si>
  <si>
    <t>IRAQ</t>
  </si>
  <si>
    <t>CRUDE OIL BLEND IRAQ [743]</t>
  </si>
  <si>
    <t>KIRKUK [236]</t>
  </si>
  <si>
    <t>NORD AMERICA</t>
  </si>
  <si>
    <t>U.S.A.</t>
  </si>
  <si>
    <t>EAGLE FORD CONDENSATE [52]</t>
  </si>
  <si>
    <t>TOTALE</t>
  </si>
  <si>
    <t>Periodo: gennaio-febbraio 2021</t>
  </si>
  <si>
    <t>ALGERIA</t>
  </si>
  <si>
    <t>SAHARAN BLEND [1301]</t>
  </si>
  <si>
    <t>MELLITAH [1370]</t>
  </si>
  <si>
    <t>SARIR [1344]</t>
  </si>
  <si>
    <t>BONNY LIGHT(N.LIGHT. BBQ) [2341]</t>
  </si>
  <si>
    <t>FORCADOS (N.BLEND) [2642]</t>
  </si>
  <si>
    <t>EUROPA</t>
  </si>
  <si>
    <t>NORVEGIA</t>
  </si>
  <si>
    <t>EKOFISK [3335]</t>
  </si>
  <si>
    <t>TROLL [9122]</t>
  </si>
  <si>
    <t>RUSSIA</t>
  </si>
  <si>
    <t>ARCTIC [9368]</t>
  </si>
  <si>
    <t>URALS (SOVIET BLEND) [3580]</t>
  </si>
  <si>
    <t>BASRAH MEDIUM (FAO BLEND) [540]</t>
  </si>
  <si>
    <t>MIDLAND SWEET [48]</t>
  </si>
  <si>
    <t>Ministero della Transizione Economica - DGIS DIV.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</si>
</sst>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58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22.77</v>
      </c>
      <c r="E8" s="11">
        <v>0.38</v>
      </c>
      <c r="F8" s="9">
        <v>99344.88</v>
      </c>
      <c r="G8" s="9">
        <v>681198.0637626755</v>
      </c>
      <c r="H8" s="13">
        <v>64.5614988790133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38.01</v>
      </c>
      <c r="E9" s="11">
        <v>0.08</v>
      </c>
      <c r="F9" s="9">
        <v>134961.11</v>
      </c>
      <c r="G9" s="9">
        <v>1016831.2949293095</v>
      </c>
      <c r="H9" s="14">
        <v>58.6728227951989</v>
      </c>
    </row>
    <row r="10" spans="1:8" ht="12.75" customHeight="1">
      <c r="A10" s="11" t="s">
        <v>13</v>
      </c>
      <c r="B10" s="11" t="s">
        <v>16</v>
      </c>
      <c r="C10" s="11" t="s">
        <v>18</v>
      </c>
      <c r="D10" s="11">
        <v>28.01</v>
      </c>
      <c r="E10" s="11">
        <v>1.73</v>
      </c>
      <c r="F10" s="9">
        <v>88666.44</v>
      </c>
      <c r="G10" s="9">
        <v>628627.8571668429</v>
      </c>
      <c r="H10" s="14">
        <v>51.8913295332095</v>
      </c>
    </row>
    <row r="11" spans="1:8" ht="12.75" customHeight="1">
      <c r="A11" s="11" t="s">
        <v>13</v>
      </c>
      <c r="B11" s="11" t="s">
        <v>16</v>
      </c>
      <c r="C11" s="11" t="s">
        <v>19</v>
      </c>
      <c r="D11" s="11">
        <v>39.7</v>
      </c>
      <c r="E11" s="11">
        <v>0.2</v>
      </c>
      <c r="F11" s="9">
        <v>76862.62</v>
      </c>
      <c r="G11" s="9">
        <v>584878.1271665168</v>
      </c>
      <c r="H11" s="14">
        <v>63.39108268523832</v>
      </c>
    </row>
    <row r="12" spans="1:8" ht="12.75" customHeight="1">
      <c r="A12" s="11" t="s">
        <v>13</v>
      </c>
      <c r="B12" s="11" t="s">
        <v>16</v>
      </c>
      <c r="C12" s="11" t="s">
        <v>20</v>
      </c>
      <c r="D12" s="11">
        <v>42</v>
      </c>
      <c r="E12" s="11">
        <v>0.06</v>
      </c>
      <c r="F12" s="9">
        <v>90408.26</v>
      </c>
      <c r="G12" s="9">
        <v>697194.6178671131</v>
      </c>
      <c r="H12" s="14">
        <v>62.714445449626126</v>
      </c>
    </row>
    <row r="13" spans="1:8" ht="12.75" customHeight="1">
      <c r="A13" s="11" t="s">
        <v>13</v>
      </c>
      <c r="B13" s="11" t="s">
        <v>16</v>
      </c>
      <c r="C13" s="11" t="s">
        <v>21</v>
      </c>
      <c r="D13" s="11">
        <v>37.21</v>
      </c>
      <c r="E13" s="11">
        <v>0.38</v>
      </c>
      <c r="F13" s="9">
        <v>138804.25</v>
      </c>
      <c r="G13" s="9">
        <v>1040850.8501894653</v>
      </c>
      <c r="H13" s="14">
        <v>64.63701854857834</v>
      </c>
    </row>
    <row r="14" spans="1:8" ht="12.75" customHeight="1">
      <c r="A14" s="11" t="s">
        <v>13</v>
      </c>
      <c r="B14" s="11" t="s">
        <v>16</v>
      </c>
      <c r="C14" s="11" t="s">
        <v>22</v>
      </c>
      <c r="D14" s="11">
        <v>41</v>
      </c>
      <c r="E14" s="11">
        <v>0.38</v>
      </c>
      <c r="F14" s="9">
        <v>27540.01</v>
      </c>
      <c r="G14" s="9">
        <v>211154.1536115041</v>
      </c>
      <c r="H14" s="14">
        <v>52.91113894238501</v>
      </c>
    </row>
    <row r="15" spans="1:8" ht="12.75" customHeight="1">
      <c r="A15" s="11" t="s">
        <v>13</v>
      </c>
      <c r="B15" s="11" t="s">
        <v>23</v>
      </c>
      <c r="C15" s="11" t="s">
        <v>24</v>
      </c>
      <c r="D15" s="11">
        <v>28</v>
      </c>
      <c r="E15" s="11">
        <v>0.2</v>
      </c>
      <c r="F15" s="9">
        <v>133805.16</v>
      </c>
      <c r="G15" s="9">
        <v>948593.1515448071</v>
      </c>
      <c r="H15" s="14">
        <v>64.58005967072002</v>
      </c>
    </row>
    <row r="16" spans="1:8" ht="12.75" customHeight="1">
      <c r="A16" s="11" t="s">
        <v>13</v>
      </c>
      <c r="B16" s="11" t="s">
        <v>23</v>
      </c>
      <c r="C16" s="11" t="s">
        <v>25</v>
      </c>
      <c r="D16" s="11">
        <v>17.7</v>
      </c>
      <c r="E16" s="11">
        <v>0.39</v>
      </c>
      <c r="F16" s="9">
        <v>45667.35</v>
      </c>
      <c r="G16" s="9">
        <v>302845.46169933</v>
      </c>
      <c r="H16" s="14">
        <v>55.71556544159806</v>
      </c>
    </row>
    <row r="17" spans="1:8" ht="12.75" customHeight="1">
      <c r="A17" s="11" t="s">
        <v>26</v>
      </c>
      <c r="B17" s="11" t="s">
        <v>27</v>
      </c>
      <c r="C17" s="11" t="s">
        <v>28</v>
      </c>
      <c r="D17" s="11">
        <v>37.92</v>
      </c>
      <c r="E17" s="11">
        <v>0.16</v>
      </c>
      <c r="F17" s="9">
        <v>270867.58</v>
      </c>
      <c r="G17" s="9">
        <v>2039705.0578578657</v>
      </c>
      <c r="H17" s="14">
        <v>61.320415330712855</v>
      </c>
    </row>
    <row r="18" spans="1:8" ht="12.75" customHeight="1">
      <c r="A18" s="11" t="s">
        <v>26</v>
      </c>
      <c r="B18" s="11" t="s">
        <v>27</v>
      </c>
      <c r="C18" s="11" t="s">
        <v>29</v>
      </c>
      <c r="D18" s="11">
        <v>37.19</v>
      </c>
      <c r="E18" s="11">
        <v>0.15</v>
      </c>
      <c r="F18" s="9">
        <v>1034026.41</v>
      </c>
      <c r="G18" s="9">
        <v>7752969.903610275</v>
      </c>
      <c r="H18" s="14">
        <v>65.61812287741509</v>
      </c>
    </row>
    <row r="19" spans="1:8" ht="12.75" customHeight="1">
      <c r="A19" s="11" t="s">
        <v>26</v>
      </c>
      <c r="B19" s="11" t="s">
        <v>30</v>
      </c>
      <c r="C19" s="11" t="s">
        <v>31</v>
      </c>
      <c r="D19" s="11">
        <v>46.35</v>
      </c>
      <c r="E19" s="11">
        <v>0.55</v>
      </c>
      <c r="F19" s="9">
        <v>122519.98</v>
      </c>
      <c r="G19" s="9">
        <v>968530.3807586784</v>
      </c>
      <c r="H19" s="14">
        <v>60.52673212385932</v>
      </c>
    </row>
    <row r="20" spans="1:8" ht="12.75" customHeight="1">
      <c r="A20" s="11" t="s">
        <v>32</v>
      </c>
      <c r="B20" s="11" t="s">
        <v>33</v>
      </c>
      <c r="C20" s="11" t="s">
        <v>34</v>
      </c>
      <c r="D20" s="11">
        <v>32.8</v>
      </c>
      <c r="E20" s="11">
        <v>1.8</v>
      </c>
      <c r="F20" s="9">
        <v>457741.95</v>
      </c>
      <c r="G20" s="9">
        <v>3342702.3886050954</v>
      </c>
      <c r="H20" s="14">
        <v>59.734279764380595</v>
      </c>
    </row>
    <row r="21" spans="1:8" ht="12.75" customHeight="1">
      <c r="A21" s="11" t="s">
        <v>32</v>
      </c>
      <c r="B21" s="11" t="s">
        <v>35</v>
      </c>
      <c r="C21" s="11" t="s">
        <v>36</v>
      </c>
      <c r="D21" s="11">
        <v>30.07</v>
      </c>
      <c r="E21" s="11">
        <v>2.97</v>
      </c>
      <c r="F21" s="9">
        <v>97023.44</v>
      </c>
      <c r="G21" s="9">
        <v>696760.9929875386</v>
      </c>
      <c r="H21" s="14">
        <v>59.2640866460481</v>
      </c>
    </row>
    <row r="22" spans="1:8" ht="12.75" customHeight="1">
      <c r="A22" s="11" t="s">
        <v>32</v>
      </c>
      <c r="B22" s="11" t="s">
        <v>35</v>
      </c>
      <c r="C22" s="11" t="s">
        <v>37</v>
      </c>
      <c r="D22" s="11">
        <v>29.87</v>
      </c>
      <c r="E22" s="11">
        <v>2.82</v>
      </c>
      <c r="F22" s="9">
        <v>233495.45</v>
      </c>
      <c r="G22" s="9">
        <v>1674698.361637616</v>
      </c>
      <c r="H22" s="14">
        <v>57.895861398699175</v>
      </c>
    </row>
    <row r="23" spans="1:8" ht="12.75" customHeight="1">
      <c r="A23" s="11" t="s">
        <v>38</v>
      </c>
      <c r="B23" s="11" t="s">
        <v>39</v>
      </c>
      <c r="C23" s="11" t="s">
        <v>40</v>
      </c>
      <c r="D23" s="11">
        <v>44.3</v>
      </c>
      <c r="E23" s="11">
        <v>0.3</v>
      </c>
      <c r="F23" s="9">
        <v>91612.19</v>
      </c>
      <c r="G23" s="9">
        <v>715844.3008245928</v>
      </c>
      <c r="H23" s="14">
        <v>55.30156481569907</v>
      </c>
    </row>
    <row r="25" spans="1:8" ht="12.75" customHeight="1">
      <c r="A25" s="14" t="s">
        <v>41</v>
      </c>
      <c r="B25" s="17"/>
      <c r="C25" s="17"/>
      <c r="D25" s="14">
        <f>110942899.5584/SUM(F8:F23)</f>
        <v>35.29451146654794</v>
      </c>
      <c r="E25" s="14">
        <f>2394384.7374/SUM(F8:F23)</f>
        <v>0.7617309436284075</v>
      </c>
      <c r="F25" s="18">
        <f>SUM(F8:F23)</f>
        <v>3143347.0800000005</v>
      </c>
      <c r="G25" s="18">
        <f>SUM(G8:G23)</f>
        <v>23303384.964219227</v>
      </c>
      <c r="H25" s="14">
        <f>1443588517.94/SUM(G8:G23)</f>
        <v>61.9475891659745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58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42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43</v>
      </c>
      <c r="C8" s="11" t="s">
        <v>44</v>
      </c>
      <c r="D8" s="11">
        <v>45.74</v>
      </c>
      <c r="E8" s="11">
        <v>0.08</v>
      </c>
      <c r="F8" s="9">
        <v>75525.46</v>
      </c>
      <c r="G8" s="9">
        <v>594978.8888324685</v>
      </c>
      <c r="H8" s="13">
        <v>56.136741533033906</v>
      </c>
    </row>
    <row r="9" spans="1:8" ht="12.75" customHeight="1">
      <c r="A9" s="11" t="s">
        <v>13</v>
      </c>
      <c r="B9" s="11" t="s">
        <v>14</v>
      </c>
      <c r="C9" s="11" t="s">
        <v>15</v>
      </c>
      <c r="D9" s="11">
        <v>22.8</v>
      </c>
      <c r="E9" s="11">
        <v>0.38</v>
      </c>
      <c r="F9" s="9">
        <v>194143.5</v>
      </c>
      <c r="G9" s="9">
        <v>1331517.8188884477</v>
      </c>
      <c r="H9" s="14">
        <v>58.33837840401277</v>
      </c>
    </row>
    <row r="10" spans="1:8" ht="12.75" customHeight="1">
      <c r="A10" s="11" t="s">
        <v>13</v>
      </c>
      <c r="B10" s="11" t="s">
        <v>16</v>
      </c>
      <c r="C10" s="11" t="s">
        <v>17</v>
      </c>
      <c r="D10" s="11">
        <v>37.37</v>
      </c>
      <c r="E10" s="11">
        <v>0.19</v>
      </c>
      <c r="F10" s="9">
        <v>384826.14</v>
      </c>
      <c r="G10" s="9">
        <v>2888514.9861681103</v>
      </c>
      <c r="H10" s="14">
        <v>55.63505787213776</v>
      </c>
    </row>
    <row r="11" spans="1:8" ht="12.75" customHeight="1">
      <c r="A11" s="11" t="s">
        <v>13</v>
      </c>
      <c r="B11" s="11" t="s">
        <v>16</v>
      </c>
      <c r="C11" s="11" t="s">
        <v>18</v>
      </c>
      <c r="D11" s="11">
        <v>28.01</v>
      </c>
      <c r="E11" s="11">
        <v>1.73</v>
      </c>
      <c r="F11" s="9">
        <v>88666.44</v>
      </c>
      <c r="G11" s="9">
        <v>628627.8571668429</v>
      </c>
      <c r="H11" s="14">
        <v>51.8913295332095</v>
      </c>
    </row>
    <row r="12" spans="1:8" ht="12.75" customHeight="1">
      <c r="A12" s="11" t="s">
        <v>13</v>
      </c>
      <c r="B12" s="11" t="s">
        <v>16</v>
      </c>
      <c r="C12" s="11" t="s">
        <v>19</v>
      </c>
      <c r="D12" s="11">
        <v>39.7</v>
      </c>
      <c r="E12" s="11">
        <v>0.2</v>
      </c>
      <c r="F12" s="9">
        <v>76862.62</v>
      </c>
      <c r="G12" s="9">
        <v>584878.1271665168</v>
      </c>
      <c r="H12" s="14">
        <v>63.39108268523832</v>
      </c>
    </row>
    <row r="13" spans="1:8" ht="12.75" customHeight="1">
      <c r="A13" s="11" t="s">
        <v>13</v>
      </c>
      <c r="B13" s="11" t="s">
        <v>16</v>
      </c>
      <c r="C13" s="11" t="s">
        <v>20</v>
      </c>
      <c r="D13" s="11">
        <v>42</v>
      </c>
      <c r="E13" s="11">
        <v>0.06</v>
      </c>
      <c r="F13" s="9">
        <v>374261.2</v>
      </c>
      <c r="G13" s="9">
        <v>2886162.1086003333</v>
      </c>
      <c r="H13" s="14">
        <v>57.201651008460935</v>
      </c>
    </row>
    <row r="14" spans="1:8" ht="12.75" customHeight="1">
      <c r="A14" s="11" t="s">
        <v>13</v>
      </c>
      <c r="B14" s="11" t="s">
        <v>16</v>
      </c>
      <c r="C14" s="11" t="s">
        <v>21</v>
      </c>
      <c r="D14" s="11">
        <v>37.21</v>
      </c>
      <c r="E14" s="11">
        <v>0.38</v>
      </c>
      <c r="F14" s="9">
        <v>138804.25</v>
      </c>
      <c r="G14" s="9">
        <v>1040850.8501894653</v>
      </c>
      <c r="H14" s="14">
        <v>64.63701854857834</v>
      </c>
    </row>
    <row r="15" spans="1:8" ht="12.75" customHeight="1">
      <c r="A15" s="11" t="s">
        <v>13</v>
      </c>
      <c r="B15" s="11" t="s">
        <v>16</v>
      </c>
      <c r="C15" s="11" t="s">
        <v>45</v>
      </c>
      <c r="D15" s="11">
        <v>42.27</v>
      </c>
      <c r="E15" s="11">
        <v>0.12</v>
      </c>
      <c r="F15" s="9">
        <v>135132.12</v>
      </c>
      <c r="G15" s="9">
        <v>1043709.9581021963</v>
      </c>
      <c r="H15" s="14">
        <v>55.5043251722311</v>
      </c>
    </row>
    <row r="16" spans="1:8" ht="12.75" customHeight="1">
      <c r="A16" s="11" t="s">
        <v>13</v>
      </c>
      <c r="B16" s="11" t="s">
        <v>16</v>
      </c>
      <c r="C16" s="11" t="s">
        <v>46</v>
      </c>
      <c r="D16" s="11">
        <v>37.45</v>
      </c>
      <c r="E16" s="11">
        <v>0.14</v>
      </c>
      <c r="F16" s="9">
        <v>83396.42</v>
      </c>
      <c r="G16" s="9">
        <v>626256.2019281967</v>
      </c>
      <c r="H16" s="14">
        <v>50.74237799507409</v>
      </c>
    </row>
    <row r="17" spans="1:8" ht="12.75" customHeight="1">
      <c r="A17" s="11" t="s">
        <v>13</v>
      </c>
      <c r="B17" s="11" t="s">
        <v>16</v>
      </c>
      <c r="C17" s="11" t="s">
        <v>22</v>
      </c>
      <c r="D17" s="11">
        <v>41.03</v>
      </c>
      <c r="E17" s="11">
        <v>0.39</v>
      </c>
      <c r="F17" s="9">
        <v>40763.76</v>
      </c>
      <c r="G17" s="9">
        <v>312601.7723414484</v>
      </c>
      <c r="H17" s="14">
        <v>52.97642555241588</v>
      </c>
    </row>
    <row r="18" spans="1:8" ht="12.75" customHeight="1">
      <c r="A18" s="11" t="s">
        <v>13</v>
      </c>
      <c r="B18" s="11" t="s">
        <v>23</v>
      </c>
      <c r="C18" s="11" t="s">
        <v>24</v>
      </c>
      <c r="D18" s="11">
        <v>28</v>
      </c>
      <c r="E18" s="11">
        <v>0.2</v>
      </c>
      <c r="F18" s="9">
        <v>265316.54</v>
      </c>
      <c r="G18" s="9">
        <v>1880924.8674383252</v>
      </c>
      <c r="H18" s="14">
        <v>61.31172246505555</v>
      </c>
    </row>
    <row r="19" spans="1:8" ht="12.75" customHeight="1">
      <c r="A19" s="11" t="s">
        <v>13</v>
      </c>
      <c r="B19" s="11" t="s">
        <v>23</v>
      </c>
      <c r="C19" s="11" t="s">
        <v>47</v>
      </c>
      <c r="D19" s="11">
        <v>35.4</v>
      </c>
      <c r="E19" s="11">
        <v>0.13</v>
      </c>
      <c r="F19" s="9">
        <v>72102.86</v>
      </c>
      <c r="G19" s="9">
        <v>534878.6512013918</v>
      </c>
      <c r="H19" s="14">
        <v>57.414350714919856</v>
      </c>
    </row>
    <row r="20" spans="1:8" ht="12.75" customHeight="1">
      <c r="A20" s="11" t="s">
        <v>13</v>
      </c>
      <c r="B20" s="11" t="s">
        <v>23</v>
      </c>
      <c r="C20" s="11" t="s">
        <v>25</v>
      </c>
      <c r="D20" s="11">
        <v>17.7</v>
      </c>
      <c r="E20" s="11">
        <v>0.39</v>
      </c>
      <c r="F20" s="9">
        <v>60667.35</v>
      </c>
      <c r="G20" s="9">
        <v>402318.75991983</v>
      </c>
      <c r="H20" s="14">
        <v>56.433252440239805</v>
      </c>
    </row>
    <row r="21" spans="1:8" ht="12.75" customHeight="1">
      <c r="A21" s="11" t="s">
        <v>13</v>
      </c>
      <c r="B21" s="11" t="s">
        <v>23</v>
      </c>
      <c r="C21" s="11" t="s">
        <v>48</v>
      </c>
      <c r="D21" s="11">
        <v>30</v>
      </c>
      <c r="E21" s="11">
        <v>0.19</v>
      </c>
      <c r="F21" s="9">
        <v>66478.06</v>
      </c>
      <c r="G21" s="9">
        <v>477196.5548814593</v>
      </c>
      <c r="H21" s="14">
        <v>59.45172780437917</v>
      </c>
    </row>
    <row r="22" spans="1:8" ht="12.75" customHeight="1">
      <c r="A22" s="11" t="s">
        <v>26</v>
      </c>
      <c r="B22" s="11" t="s">
        <v>27</v>
      </c>
      <c r="C22" s="11" t="s">
        <v>28</v>
      </c>
      <c r="D22" s="11">
        <v>38.26</v>
      </c>
      <c r="E22" s="11">
        <v>0.15</v>
      </c>
      <c r="F22" s="9">
        <v>737941.8</v>
      </c>
      <c r="G22" s="9">
        <v>5567929.964351088</v>
      </c>
      <c r="H22" s="14">
        <v>57.58796450439361</v>
      </c>
    </row>
    <row r="23" spans="1:8" ht="12.75" customHeight="1">
      <c r="A23" s="11" t="s">
        <v>26</v>
      </c>
      <c r="B23" s="11" t="s">
        <v>27</v>
      </c>
      <c r="C23" s="11" t="s">
        <v>29</v>
      </c>
      <c r="D23" s="11">
        <v>37.22</v>
      </c>
      <c r="E23" s="11">
        <v>0.16</v>
      </c>
      <c r="F23" s="9">
        <v>1803376.79</v>
      </c>
      <c r="G23" s="9">
        <v>13523710.859150821</v>
      </c>
      <c r="H23" s="14">
        <v>61.58586606622388</v>
      </c>
    </row>
    <row r="24" spans="1:8" ht="12.75" customHeight="1">
      <c r="A24" s="11" t="s">
        <v>26</v>
      </c>
      <c r="B24" s="11" t="s">
        <v>30</v>
      </c>
      <c r="C24" s="11" t="s">
        <v>31</v>
      </c>
      <c r="D24" s="11">
        <v>45.71</v>
      </c>
      <c r="E24" s="11">
        <v>0.64</v>
      </c>
      <c r="F24" s="9">
        <v>159191.32</v>
      </c>
      <c r="G24" s="9">
        <v>1253901.325809269</v>
      </c>
      <c r="H24" s="14">
        <v>57.778812844975185</v>
      </c>
    </row>
    <row r="25" spans="1:8" ht="12.75" customHeight="1">
      <c r="A25" s="11" t="s">
        <v>49</v>
      </c>
      <c r="B25" s="11" t="s">
        <v>50</v>
      </c>
      <c r="C25" s="11" t="s">
        <v>51</v>
      </c>
      <c r="D25" s="11">
        <v>38.11</v>
      </c>
      <c r="E25" s="11">
        <v>0.21</v>
      </c>
      <c r="F25" s="9">
        <v>82417.24</v>
      </c>
      <c r="G25" s="9">
        <v>621320.8914569792</v>
      </c>
      <c r="H25" s="14">
        <v>56.435181082958785</v>
      </c>
    </row>
    <row r="26" spans="1:8" ht="12.75" customHeight="1">
      <c r="A26" s="11" t="s">
        <v>49</v>
      </c>
      <c r="B26" s="11" t="s">
        <v>50</v>
      </c>
      <c r="C26" s="11" t="s">
        <v>52</v>
      </c>
      <c r="D26" s="11">
        <v>35.62</v>
      </c>
      <c r="E26" s="11">
        <v>0.21</v>
      </c>
      <c r="F26" s="9">
        <v>84523.27</v>
      </c>
      <c r="G26" s="9">
        <v>627843.1398682096</v>
      </c>
      <c r="H26" s="14">
        <v>52.67807061958575</v>
      </c>
    </row>
    <row r="27" spans="1:8" ht="12.75" customHeight="1">
      <c r="A27" s="11" t="s">
        <v>49</v>
      </c>
      <c r="B27" s="11" t="s">
        <v>53</v>
      </c>
      <c r="C27" s="11" t="s">
        <v>54</v>
      </c>
      <c r="D27" s="11">
        <v>23</v>
      </c>
      <c r="E27" s="11">
        <v>2.3</v>
      </c>
      <c r="F27" s="9">
        <v>94837.6</v>
      </c>
      <c r="G27" s="9">
        <v>651261.6041102601</v>
      </c>
      <c r="H27" s="14">
        <v>56.20089440095916</v>
      </c>
    </row>
    <row r="28" spans="1:8" ht="12.75" customHeight="1">
      <c r="A28" s="11" t="s">
        <v>49</v>
      </c>
      <c r="B28" s="11" t="s">
        <v>53</v>
      </c>
      <c r="C28" s="11" t="s">
        <v>55</v>
      </c>
      <c r="D28" s="11">
        <v>30</v>
      </c>
      <c r="E28" s="11">
        <v>1.71</v>
      </c>
      <c r="F28" s="9">
        <v>298781.23</v>
      </c>
      <c r="G28" s="9">
        <v>2144684.814906448</v>
      </c>
      <c r="H28" s="14">
        <v>54.18162630347564</v>
      </c>
    </row>
    <row r="29" spans="1:8" ht="12.75" customHeight="1">
      <c r="A29" s="11" t="s">
        <v>32</v>
      </c>
      <c r="B29" s="11" t="s">
        <v>33</v>
      </c>
      <c r="C29" s="11" t="s">
        <v>34</v>
      </c>
      <c r="D29" s="11">
        <v>32.71</v>
      </c>
      <c r="E29" s="11">
        <v>1.82</v>
      </c>
      <c r="F29" s="9">
        <v>990715.95</v>
      </c>
      <c r="G29" s="9">
        <v>7230786.822172293</v>
      </c>
      <c r="H29" s="14">
        <v>57.00004004214014</v>
      </c>
    </row>
    <row r="30" spans="1:8" ht="12.75" customHeight="1">
      <c r="A30" s="11" t="s">
        <v>32</v>
      </c>
      <c r="B30" s="11" t="s">
        <v>35</v>
      </c>
      <c r="C30" s="11" t="s">
        <v>56</v>
      </c>
      <c r="D30" s="11">
        <v>27.5</v>
      </c>
      <c r="E30" s="11">
        <v>2.9</v>
      </c>
      <c r="F30" s="9">
        <v>145255.33</v>
      </c>
      <c r="G30" s="9">
        <v>1026539.434630823</v>
      </c>
      <c r="H30" s="14">
        <v>54.579479969173796</v>
      </c>
    </row>
    <row r="31" spans="1:8" ht="12.75" customHeight="1">
      <c r="A31" s="11" t="s">
        <v>32</v>
      </c>
      <c r="B31" s="11" t="s">
        <v>35</v>
      </c>
      <c r="C31" s="11" t="s">
        <v>36</v>
      </c>
      <c r="D31" s="11">
        <v>30.13</v>
      </c>
      <c r="E31" s="11">
        <v>2.96</v>
      </c>
      <c r="F31" s="9">
        <v>383879.78</v>
      </c>
      <c r="G31" s="9">
        <v>2757769.460785537</v>
      </c>
      <c r="H31" s="14">
        <v>54.43958633048162</v>
      </c>
    </row>
    <row r="32" spans="1:8" ht="12.75" customHeight="1">
      <c r="A32" s="11" t="s">
        <v>32</v>
      </c>
      <c r="B32" s="11" t="s">
        <v>35</v>
      </c>
      <c r="C32" s="11" t="s">
        <v>37</v>
      </c>
      <c r="D32" s="11">
        <v>29.93</v>
      </c>
      <c r="E32" s="11">
        <v>2.79</v>
      </c>
      <c r="F32" s="9">
        <v>323530.61</v>
      </c>
      <c r="G32" s="9">
        <v>2321405.8866447774</v>
      </c>
      <c r="H32" s="14">
        <v>56.94183004379838</v>
      </c>
    </row>
    <row r="33" spans="1:8" ht="12.75" customHeight="1">
      <c r="A33" s="11" t="s">
        <v>38</v>
      </c>
      <c r="B33" s="11" t="s">
        <v>39</v>
      </c>
      <c r="C33" s="11" t="s">
        <v>40</v>
      </c>
      <c r="D33" s="11">
        <v>44.3</v>
      </c>
      <c r="E33" s="11">
        <v>0.3</v>
      </c>
      <c r="F33" s="9">
        <v>91612.19</v>
      </c>
      <c r="G33" s="9">
        <v>715844.3008245928</v>
      </c>
      <c r="H33" s="14">
        <v>55.30156481569907</v>
      </c>
    </row>
    <row r="34" spans="1:8" ht="12.75" customHeight="1">
      <c r="A34" s="11" t="s">
        <v>38</v>
      </c>
      <c r="B34" s="11" t="s">
        <v>39</v>
      </c>
      <c r="C34" s="11" t="s">
        <v>57</v>
      </c>
      <c r="D34" s="11">
        <v>41.68</v>
      </c>
      <c r="E34" s="11">
        <v>0.1</v>
      </c>
      <c r="F34" s="9">
        <v>90821.99</v>
      </c>
      <c r="G34" s="9">
        <v>699080.7890299581</v>
      </c>
      <c r="H34" s="14">
        <v>80.80539343440495</v>
      </c>
    </row>
    <row r="36" spans="1:8" ht="12.75" customHeight="1">
      <c r="A36" s="14" t="s">
        <v>41</v>
      </c>
      <c r="B36" s="17"/>
      <c r="C36" s="17"/>
      <c r="D36" s="14">
        <f>257660658.7175/SUM(F8:F34)</f>
        <v>35.08531581779877</v>
      </c>
      <c r="E36" s="14">
        <f>6104475.0672/SUM(F8:F34)</f>
        <v>0.8312384075266035</v>
      </c>
      <c r="F36" s="18">
        <f>SUM(F8:F34)</f>
        <v>7343831.820000002</v>
      </c>
      <c r="G36" s="18">
        <f>SUM(G8:G34)</f>
        <v>54375496.69656609</v>
      </c>
      <c r="H36" s="14">
        <f>3170706941.57/SUM(G8:G34)</f>
        <v>58.31131914552674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2021-11-24T11:59:55Z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5b6f3886-4e05-4505-bec9-c977449972de</vt:lpwstr>
  </property>
</Properties>
</file>