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<sst xmlns="http://schemas.openxmlformats.org/spreadsheetml/2006/main" count="242" uniqueCount="112">
  <si>
    <t>Ministero dello Sviluppo Economico</t>
  </si>
  <si>
    <t>BOLLETTINO PETROLIFERO</t>
  </si>
  <si>
    <t>Mod. 109A</t>
  </si>
  <si>
    <t>LAVORAZIONI IN DEFINITIVA E TEMPORANEA IMPORTAZIONE</t>
  </si>
  <si>
    <t>PER CONTO PROPRIO E PER CONTO COMMITTENTE NAZIONALE ED ESTERO</t>
  </si>
  <si>
    <t>Report costruito su dati definitivi</t>
  </si>
  <si>
    <t>Periodo: aprile 2020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</si>
  <si>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</si>
  <si>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</si>
  <si>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</si>
  <si>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</si>
  <si>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</si>
  <si>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</si>
  <si>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</si>
  <si>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</si>
  <si>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</si>
  <si>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</si>
  <si>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</si>
  <si>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</si>
  <si>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</si>
  <si>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</si>
  <si>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</si>
  <si>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</si>
  <si>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</si>
  <si>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</si>
  <si>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</si>
  <si>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</si>
  <si>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</si>
  <si>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</si>
  <si>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</si>
  <si>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</si>
  <si>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</si>
  <si>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</si>
  <si>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</si>
  <si>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</si>
  <si>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</si>
  <si>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</si>
  <si>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</si>
  <si>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</si>
  <si>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</si>
  <si>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</si>
  <si>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</si>
  <si>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</si>
  <si>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</si>
  <si>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</si>
  <si>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</si>
  <si>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</si>
  <si>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</si>
  <si>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</si>
  <si>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</si>
  <si>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</si>
  <si>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</si>
  <si>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</si>
  <si>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</si>
  <si>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</si>
  <si>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</si>
  <si>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</si>
  <si>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</si>
  <si>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</si>
  <si>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</si>
  <si>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</si>
  <si>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</si>
  <si>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</si>
  <si>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</si>
  <si>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</si>
  <si>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</si>
  <si>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</si>
  <si>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</si>
  <si>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</si>
  <si>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</si>
  <si>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</si>
  <si>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</si>
  <si>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</si>
  <si>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</si>
  <si>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</si>
  <si>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</si>
  <si>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</si>
  <si>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</si>
  <si>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</si>
  <si>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</si>
  <si>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</si>
  <si>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</si>
  <si>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</si>
  <si>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</si>
  <si>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</si>
  <si>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</si>
  <si>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</si>
  <si>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</si>
  <si>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</si>
  <si>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</si>
  <si>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</si>
  <si>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</si>
  <si>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</si>
  <si>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</si>
  <si>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</si>
  <si>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</si>
  <si>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</si>
  <si>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</si>
  <si>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</si>
  <si>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</si>
  <si>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</si>
  <si>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</si>
  <si>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</si>
  <si>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</si>
  <si>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</si>
  <si>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</si>
  <si>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</si>
  <si>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</si>
  <si>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</si>
  <si>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Periodo: gennaio-aprile 2020</t>
  </si>
  <si>
    <t>La materia è espressa in tonnellate decimali</t>
  </si>
  <si>
    <t>DGISSEG Div. 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</si>
</sst>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"/>
  </numFmts>
  <fonts count="42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5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4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14"/>
      </top>
      <bottom style="hair">
        <color indexed="1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/>
      <top style="thin">
        <color indexed="14"/>
      </top>
      <bottom style="thin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>
        <color indexed="63"/>
      </right>
      <top style="thin">
        <color indexed="14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thin">
        <color indexed="14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thin">
        <color indexed="14"/>
      </right>
      <top style="thin"/>
      <bottom>
        <color indexed="63"/>
      </bottom>
    </border>
    <border>
      <left style="thin">
        <color indexed="14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/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14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thin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14"/>
      </right>
      <top style="thin"/>
      <bottom style="double"/>
    </border>
    <border>
      <left style="thin">
        <color indexed="14"/>
      </left>
      <right style="thin">
        <color indexed="14"/>
      </right>
      <top style="thin"/>
      <bottom style="double"/>
    </border>
    <border>
      <left style="thin">
        <color indexed="14"/>
      </left>
      <right style="thin"/>
      <top style="thin"/>
      <bottom style="double"/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4" fillId="33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3" fillId="34" borderId="11" xfId="0" applyNumberFormat="1" applyFont="1" applyFill="1" applyBorder="1" applyAlignment="1" applyProtection="1">
      <alignment/>
      <protection/>
    </xf>
    <xf numFmtId="4" fontId="3" fillId="34" borderId="12" xfId="0" applyNumberFormat="1" applyFont="1" applyFill="1" applyBorder="1" applyAlignment="1" applyProtection="1">
      <alignment/>
      <protection/>
    </xf>
    <xf numFmtId="4" fontId="4" fillId="33" borderId="13" xfId="0" applyNumberFormat="1" applyFont="1" applyFill="1" applyBorder="1" applyAlignment="1" applyProtection="1">
      <alignment horizontal="center" vertical="center"/>
      <protection/>
    </xf>
    <xf numFmtId="4" fontId="8" fillId="33" borderId="12" xfId="0" applyNumberFormat="1" applyFont="1" applyFill="1" applyBorder="1" applyAlignment="1" applyProtection="1">
      <alignment horizontal="center" vertical="center" wrapText="1"/>
      <protection/>
    </xf>
    <xf numFmtId="4" fontId="8" fillId="33" borderId="13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6" xfId="0" applyNumberFormat="1" applyFont="1" applyFill="1" applyBorder="1" applyAlignment="1" applyProtection="1">
      <alignment horizontal="center" vertical="center" wrapText="1"/>
      <protection/>
    </xf>
    <xf numFmtId="4" fontId="8" fillId="33" borderId="17" xfId="0" applyNumberFormat="1" applyFont="1" applyFill="1" applyBorder="1" applyAlignment="1" applyProtection="1">
      <alignment horizontal="center" vertical="center" wrapText="1"/>
      <protection/>
    </xf>
    <xf numFmtId="4" fontId="8" fillId="33" borderId="18" xfId="0" applyNumberFormat="1" applyFont="1" applyFill="1" applyBorder="1" applyAlignment="1" applyProtection="1">
      <alignment horizontal="left" vertical="center"/>
      <protection/>
    </xf>
    <xf numFmtId="4" fontId="8" fillId="33" borderId="12" xfId="0" applyNumberFormat="1" applyFont="1" applyFill="1" applyBorder="1" applyAlignment="1" applyProtection="1">
      <alignment horizontal="left" vertical="center"/>
      <protection/>
    </xf>
    <xf numFmtId="4" fontId="9" fillId="0" borderId="19" xfId="0" applyNumberFormat="1" applyFont="1" applyFill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4" fontId="9" fillId="0" borderId="21" xfId="0" applyNumberFormat="1" applyFont="1" applyFill="1" applyBorder="1" applyAlignment="1" applyProtection="1">
      <alignment/>
      <protection/>
    </xf>
    <xf numFmtId="4" fontId="9" fillId="0" borderId="22" xfId="0" applyNumberFormat="1" applyFont="1" applyFill="1" applyBorder="1" applyAlignment="1" applyProtection="1">
      <alignment/>
      <protection/>
    </xf>
    <xf numFmtId="4" fontId="9" fillId="0" borderId="23" xfId="0" applyNumberFormat="1" applyFont="1" applyFill="1" applyBorder="1" applyAlignment="1" applyProtection="1">
      <alignment/>
      <protection/>
    </xf>
    <xf numFmtId="4" fontId="9" fillId="34" borderId="20" xfId="0" applyNumberFormat="1" applyFont="1" applyFill="1" applyBorder="1" applyAlignment="1" applyProtection="1">
      <alignment/>
      <protection/>
    </xf>
    <xf numFmtId="4" fontId="9" fillId="34" borderId="23" xfId="0" applyNumberFormat="1" applyFont="1" applyFill="1" applyBorder="1" applyAlignment="1" applyProtection="1">
      <alignment/>
      <protection/>
    </xf>
    <xf numFmtId="4" fontId="9" fillId="0" borderId="24" xfId="0" applyNumberFormat="1" applyFont="1" applyFill="1" applyBorder="1" applyAlignment="1" applyProtection="1">
      <alignment/>
      <protection/>
    </xf>
    <xf numFmtId="4" fontId="9" fillId="0" borderId="25" xfId="0" applyNumberFormat="1" applyFont="1" applyFill="1" applyBorder="1" applyAlignment="1" applyProtection="1">
      <alignment/>
      <protection/>
    </xf>
    <xf numFmtId="4" fontId="9" fillId="0" borderId="26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9" fillId="34" borderId="27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4" fontId="9" fillId="0" borderId="28" xfId="0" applyNumberFormat="1" applyFont="1" applyFill="1" applyBorder="1" applyAlignment="1" applyProtection="1">
      <alignment/>
      <protection/>
    </xf>
    <xf numFmtId="4" fontId="8" fillId="33" borderId="29" xfId="0" applyNumberFormat="1" applyFont="1" applyFill="1" applyBorder="1" applyAlignment="1" applyProtection="1">
      <alignment horizontal="left" vertical="center"/>
      <protection/>
    </xf>
    <xf numFmtId="4" fontId="9" fillId="0" borderId="30" xfId="0" applyNumberFormat="1" applyFont="1" applyFill="1" applyBorder="1" applyAlignment="1" applyProtection="1">
      <alignment/>
      <protection/>
    </xf>
    <xf numFmtId="4" fontId="9" fillId="0" borderId="31" xfId="0" applyNumberFormat="1" applyFont="1" applyFill="1" applyBorder="1" applyAlignment="1" applyProtection="1">
      <alignment/>
      <protection/>
    </xf>
    <xf numFmtId="4" fontId="9" fillId="34" borderId="32" xfId="0" applyNumberFormat="1" applyFont="1" applyFill="1" applyBorder="1" applyAlignment="1" applyProtection="1">
      <alignment/>
      <protection/>
    </xf>
    <xf numFmtId="4" fontId="9" fillId="0" borderId="33" xfId="0" applyNumberFormat="1" applyFont="1" applyFill="1" applyBorder="1" applyAlignment="1" applyProtection="1">
      <alignment/>
      <protection/>
    </xf>
    <xf numFmtId="4" fontId="9" fillId="0" borderId="34" xfId="0" applyNumberFormat="1" applyFont="1" applyFill="1" applyBorder="1" applyAlignment="1" applyProtection="1">
      <alignment/>
      <protection/>
    </xf>
    <xf numFmtId="4" fontId="9" fillId="0" borderId="35" xfId="0" applyNumberFormat="1" applyFont="1" applyFill="1" applyBorder="1" applyAlignment="1" applyProtection="1">
      <alignment/>
      <protection/>
    </xf>
    <xf numFmtId="4" fontId="9" fillId="0" borderId="36" xfId="0" applyNumberFormat="1" applyFont="1" applyFill="1" applyBorder="1" applyAlignment="1" applyProtection="1">
      <alignment/>
      <protection/>
    </xf>
    <xf numFmtId="4" fontId="9" fillId="0" borderId="37" xfId="0" applyNumberFormat="1" applyFont="1" applyFill="1" applyBorder="1" applyAlignment="1" applyProtection="1">
      <alignment/>
      <protection/>
    </xf>
    <xf numFmtId="4" fontId="9" fillId="0" borderId="38" xfId="0" applyNumberFormat="1" applyFont="1" applyFill="1" applyBorder="1" applyAlignment="1" applyProtection="1">
      <alignment/>
      <protection/>
    </xf>
    <xf numFmtId="4" fontId="4" fillId="33" borderId="39" xfId="0" applyNumberFormat="1" applyFont="1" applyFill="1" applyBorder="1" applyAlignment="1" applyProtection="1">
      <alignment horizontal="center" vertical="center"/>
      <protection/>
    </xf>
    <xf numFmtId="4" fontId="4" fillId="33" borderId="40" xfId="0" applyNumberFormat="1" applyFont="1" applyFill="1" applyBorder="1" applyAlignment="1" applyProtection="1">
      <alignment/>
      <protection/>
    </xf>
    <xf numFmtId="4" fontId="10" fillId="0" borderId="41" xfId="0" applyNumberFormat="1" applyFont="1" applyFill="1" applyBorder="1" applyAlignment="1" applyProtection="1">
      <alignment/>
      <protection/>
    </xf>
    <xf numFmtId="4" fontId="10" fillId="0" borderId="42" xfId="0" applyNumberFormat="1" applyFont="1" applyFill="1" applyBorder="1" applyAlignment="1" applyProtection="1">
      <alignment/>
      <protection/>
    </xf>
    <xf numFmtId="4" fontId="10" fillId="0" borderId="43" xfId="0" applyNumberFormat="1" applyFont="1" applyFill="1" applyBorder="1" applyAlignment="1" applyProtection="1">
      <alignment/>
      <protection/>
    </xf>
    <xf numFmtId="4" fontId="10" fillId="0" borderId="44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/>
      <protection/>
    </xf>
    <xf numFmtId="4" fontId="10" fillId="0" borderId="45" xfId="0" applyNumberFormat="1" applyFont="1" applyFill="1" applyBorder="1" applyAlignment="1" applyProtection="1">
      <alignment/>
      <protection/>
    </xf>
    <xf numFmtId="4" fontId="10" fillId="0" borderId="46" xfId="0" applyNumberFormat="1" applyFont="1" applyFill="1" applyBorder="1" applyAlignment="1" applyProtection="1">
      <alignment/>
      <protection/>
    </xf>
    <xf numFmtId="4" fontId="10" fillId="0" borderId="47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/>
      <protection/>
    </xf>
    <xf numFmtId="4" fontId="3" fillId="34" borderId="0" xfId="0" applyNumberFormat="1" applyFont="1" applyFill="1" applyBorder="1" applyAlignment="1" applyProtection="1">
      <alignment/>
      <protection/>
    </xf>
    <xf numFmtId="4" fontId="3" fillId="34" borderId="0" xfId="0" applyNumberFormat="1" applyFont="1" applyFill="1" applyAlignment="1" applyProtection="1">
      <alignment/>
      <protection/>
    </xf>
    <xf numFmtId="4" fontId="3" fillId="34" borderId="48" xfId="0" applyNumberFormat="1" applyFont="1" applyFill="1" applyBorder="1" applyAlignment="1" applyProtection="1">
      <alignment/>
      <protection/>
    </xf>
    <xf numFmtId="4" fontId="9" fillId="0" borderId="49" xfId="0" applyNumberFormat="1" applyFont="1" applyFill="1" applyBorder="1" applyAlignment="1" applyProtection="1">
      <alignment/>
      <protection/>
    </xf>
    <xf numFmtId="4" fontId="9" fillId="0" borderId="5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51" xfId="0" applyNumberFormat="1" applyFont="1" applyFill="1" applyBorder="1" applyAlignment="1" applyProtection="1">
      <alignment/>
      <protection/>
    </xf>
    <xf numFmtId="4" fontId="9" fillId="0" borderId="52" xfId="0" applyNumberFormat="1" applyFont="1" applyFill="1" applyBorder="1" applyAlignment="1" applyProtection="1">
      <alignment/>
      <protection/>
    </xf>
    <xf numFmtId="4" fontId="9" fillId="0" borderId="53" xfId="0" applyNumberFormat="1" applyFont="1" applyFill="1" applyBorder="1" applyAlignment="1" applyProtection="1">
      <alignment/>
      <protection/>
    </xf>
    <xf numFmtId="4" fontId="9" fillId="34" borderId="54" xfId="0" applyNumberFormat="1" applyFont="1" applyFill="1" applyBorder="1" applyAlignment="1" applyProtection="1">
      <alignment/>
      <protection/>
    </xf>
    <xf numFmtId="4" fontId="9" fillId="34" borderId="55" xfId="0" applyNumberFormat="1" applyFont="1" applyFill="1" applyBorder="1" applyAlignment="1" applyProtection="1">
      <alignment/>
      <protection/>
    </xf>
    <xf numFmtId="4" fontId="9" fillId="0" borderId="55" xfId="0" applyNumberFormat="1" applyFont="1" applyFill="1" applyBorder="1" applyAlignment="1" applyProtection="1">
      <alignment/>
      <protection/>
    </xf>
    <xf numFmtId="4" fontId="9" fillId="34" borderId="56" xfId="0" applyNumberFormat="1" applyFont="1" applyFill="1" applyBorder="1" applyAlignment="1" applyProtection="1">
      <alignment/>
      <protection/>
    </xf>
    <xf numFmtId="4" fontId="9" fillId="0" borderId="57" xfId="0" applyNumberFormat="1" applyFont="1" applyFill="1" applyBorder="1" applyAlignment="1" applyProtection="1">
      <alignment/>
      <protection/>
    </xf>
    <xf numFmtId="4" fontId="9" fillId="0" borderId="58" xfId="0" applyNumberFormat="1" applyFont="1" applyFill="1" applyBorder="1" applyAlignment="1" applyProtection="1">
      <alignment/>
      <protection/>
    </xf>
    <xf numFmtId="4" fontId="9" fillId="0" borderId="59" xfId="0" applyNumberFormat="1" applyFont="1" applyFill="1" applyBorder="1" applyAlignment="1" applyProtection="1">
      <alignment/>
      <protection/>
    </xf>
    <xf numFmtId="4" fontId="2" fillId="33" borderId="39" xfId="0" applyNumberFormat="1" applyFont="1" applyFill="1" applyBorder="1" applyAlignment="1" applyProtection="1">
      <alignment/>
      <protection/>
    </xf>
    <xf numFmtId="4" fontId="10" fillId="0" borderId="60" xfId="0" applyNumberFormat="1" applyFont="1" applyFill="1" applyBorder="1" applyAlignment="1" applyProtection="1">
      <alignment/>
      <protection/>
    </xf>
    <xf numFmtId="4" fontId="10" fillId="0" borderId="61" xfId="0" applyNumberFormat="1" applyFont="1" applyFill="1" applyBorder="1" applyAlignment="1" applyProtection="1">
      <alignment/>
      <protection/>
    </xf>
    <xf numFmtId="4" fontId="10" fillId="0" borderId="62" xfId="0" applyNumberFormat="1" applyFont="1" applyFill="1" applyBorder="1" applyAlignment="1" applyProtection="1">
      <alignment/>
      <protection/>
    </xf>
    <xf numFmtId="4" fontId="10" fillId="0" borderId="63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10" fillId="0" borderId="64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9" fillId="0" borderId="65" xfId="0" applyNumberFormat="1" applyFont="1" applyFill="1" applyBorder="1" applyAlignment="1" applyProtection="1">
      <alignment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6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 horizontal="center" wrapText="1"/>
      <protection/>
    </xf>
    <xf numFmtId="4" fontId="5" fillId="33" borderId="0" xfId="0" applyNumberFormat="1" applyFont="1" applyFill="1" applyAlignment="1" applyProtection="1">
      <alignment horizontal="center"/>
      <protection/>
    </xf>
    <xf numFmtId="4" fontId="7" fillId="34" borderId="11" xfId="0" applyNumberFormat="1" applyFont="1" applyFill="1" applyBorder="1" applyAlignment="1" applyProtection="1">
      <alignment horizontal="center"/>
      <protection/>
    </xf>
    <xf numFmtId="4" fontId="7" fillId="34" borderId="66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E1" sqref="E1:K1"/>
    </sheetView>
  </sheetViews>
  <sheetFormatPr defaultColWidth="9.140625" defaultRowHeight="15" customHeight="1"/>
  <cols>
    <col min="1" max="1" width="8.8515625" style="4" customWidth="1"/>
    <col min="2" max="2" width="20.00390625" style="4" customWidth="1"/>
    <col min="3" max="3" width="11.7109375" style="4" customWidth="1"/>
    <col min="4" max="4" width="16.7109375" style="4" customWidth="1"/>
    <col min="5" max="5" width="11.57421875" style="4" customWidth="1"/>
    <col min="6" max="6" width="11.421875" style="4" customWidth="1"/>
    <col min="7" max="7" width="13.421875" style="4" customWidth="1"/>
    <col min="8" max="8" width="12.8515625" style="4" customWidth="1"/>
    <col min="9" max="9" width="12.421875" style="4" customWidth="1"/>
    <col min="10" max="10" width="14.28125" style="4" customWidth="1"/>
    <col min="11" max="11" width="13.421875" style="4" customWidth="1"/>
    <col min="12" max="12" width="13.140625" style="4" customWidth="1"/>
    <col min="13" max="13" width="11.421875" style="4" customWidth="1"/>
    <col min="14" max="14" width="2.28125" style="4" customWidth="1"/>
    <col min="15" max="16" width="9.8515625" style="4" customWidth="1"/>
    <col min="17" max="17" width="12.140625" style="4" customWidth="1"/>
    <col min="18" max="18" width="8.8515625" style="4" customWidth="1"/>
    <col min="19" max="19" width="9.140625" style="4" customWidth="1"/>
    <col min="20" max="20" width="8.8515625" style="4" customWidth="1"/>
    <col min="21" max="16384" width="9.140625" style="4" customWidth="1"/>
  </cols>
  <sheetData>
    <row r="1" spans="1:17" ht="15" customHeight="1">
      <c r="A1" s="1"/>
      <c r="B1" s="78" t="s">
        <v>0</v>
      </c>
      <c r="C1" s="78"/>
      <c r="D1" s="78"/>
      <c r="E1" s="78" t="s">
        <v>1</v>
      </c>
      <c r="F1" s="78"/>
      <c r="G1" s="78"/>
      <c r="H1" s="78"/>
      <c r="I1" s="78"/>
      <c r="J1" s="78"/>
      <c r="K1" s="78"/>
      <c r="L1" s="1"/>
      <c r="M1" s="1"/>
      <c r="N1" s="1"/>
      <c r="O1" s="3"/>
      <c r="P1" s="78" t="s">
        <v>2</v>
      </c>
      <c r="Q1" s="78"/>
    </row>
    <row r="2" spans="1:17" ht="27" customHeight="1">
      <c r="A2" s="1"/>
      <c r="B2" s="78" t="s">
        <v>111</v>
      </c>
      <c r="C2" s="78"/>
      <c r="D2" s="78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82"/>
      <c r="C3" s="82"/>
      <c r="D3" s="82"/>
      <c r="E3" s="3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78" t="s">
        <v>3</v>
      </c>
      <c r="F4" s="78"/>
      <c r="G4" s="78"/>
      <c r="H4" s="78"/>
      <c r="I4" s="78"/>
      <c r="J4" s="78"/>
      <c r="K4" s="78"/>
      <c r="L4" s="1"/>
      <c r="M4" s="1"/>
      <c r="N4" s="1"/>
      <c r="O4" s="1"/>
      <c r="P4" s="1"/>
      <c r="Q4" s="1"/>
    </row>
    <row r="5" spans="1:17" ht="13.5" customHeight="1">
      <c r="A5" s="1"/>
      <c r="B5" s="80" t="s">
        <v>110</v>
      </c>
      <c r="C5" s="80"/>
      <c r="D5" s="80"/>
      <c r="E5" s="78" t="s">
        <v>4</v>
      </c>
      <c r="F5" s="78"/>
      <c r="G5" s="78"/>
      <c r="H5" s="78"/>
      <c r="I5" s="78"/>
      <c r="J5" s="78"/>
      <c r="K5" s="78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81" t="s">
        <v>5</v>
      </c>
      <c r="M6" s="81"/>
      <c r="N6" s="81"/>
      <c r="O6" s="81"/>
      <c r="P6" s="81"/>
      <c r="Q6" s="81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81" t="s">
        <v>6</v>
      </c>
      <c r="M7" s="81"/>
      <c r="N7" s="81"/>
      <c r="O7" s="81"/>
      <c r="P7" s="81"/>
      <c r="Q7" s="81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81"/>
      <c r="M8" s="81"/>
      <c r="N8" s="81"/>
      <c r="O8" s="81"/>
      <c r="P8" s="81"/>
      <c r="Q8" s="81"/>
    </row>
    <row r="9" spans="1:17" ht="1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79"/>
      <c r="M9" s="79"/>
      <c r="N9" s="79"/>
      <c r="O9" s="79"/>
      <c r="P9" s="79"/>
      <c r="Q9" s="79"/>
    </row>
    <row r="10" spans="1:17" ht="15" customHeight="1">
      <c r="A10" s="6"/>
      <c r="B10" s="83" t="s">
        <v>7</v>
      </c>
      <c r="C10" s="83"/>
      <c r="D10" s="8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>
      <c r="A11" s="8" t="s">
        <v>8</v>
      </c>
      <c r="B11" s="9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1" t="s">
        <v>18</v>
      </c>
      <c r="L11" s="12" t="s">
        <v>19</v>
      </c>
      <c r="M11" s="13" t="s">
        <v>20</v>
      </c>
      <c r="N11" s="9"/>
      <c r="O11" s="14" t="s">
        <v>21</v>
      </c>
      <c r="P11" s="12" t="s">
        <v>22</v>
      </c>
      <c r="Q11" s="15" t="s">
        <v>23</v>
      </c>
    </row>
    <row r="12" spans="1:19" ht="15" customHeight="1">
      <c r="A12" s="16" t="s">
        <v>24</v>
      </c>
      <c r="B12" s="17" t="s">
        <v>25</v>
      </c>
      <c r="C12" s="18">
        <v>282122.83</v>
      </c>
      <c r="D12" s="19">
        <v>0</v>
      </c>
      <c r="E12" s="20">
        <v>15324.69</v>
      </c>
      <c r="F12" s="21">
        <v>380711.44</v>
      </c>
      <c r="G12" s="18">
        <v>0</v>
      </c>
      <c r="H12" s="22">
        <v>425092.23</v>
      </c>
      <c r="I12" s="23"/>
      <c r="J12" s="24"/>
      <c r="K12" s="20">
        <v>0</v>
      </c>
      <c r="L12" s="25">
        <v>61170.23</v>
      </c>
      <c r="M12" s="26">
        <v>191896.5</v>
      </c>
      <c r="N12" s="27"/>
      <c r="O12" s="25">
        <v>0</v>
      </c>
      <c r="P12" s="25">
        <v>0</v>
      </c>
      <c r="Q12" s="25">
        <v>0</v>
      </c>
      <c r="S12" s="28"/>
    </row>
    <row r="13" spans="1:17" ht="15" customHeight="1">
      <c r="A13" s="16" t="s">
        <v>26</v>
      </c>
      <c r="B13" s="17" t="s">
        <v>27</v>
      </c>
      <c r="C13" s="18">
        <v>2930062.94</v>
      </c>
      <c r="D13" s="19">
        <v>3579965.4</v>
      </c>
      <c r="E13" s="19">
        <v>1</v>
      </c>
      <c r="F13" s="22">
        <v>0</v>
      </c>
      <c r="G13" s="19">
        <v>0</v>
      </c>
      <c r="H13" s="19">
        <v>3649524.97</v>
      </c>
      <c r="I13" s="29"/>
      <c r="J13" s="29"/>
      <c r="K13" s="20">
        <v>0</v>
      </c>
      <c r="L13" s="25">
        <v>856.47</v>
      </c>
      <c r="M13" s="26">
        <v>2859647.89</v>
      </c>
      <c r="N13" s="30"/>
      <c r="O13" s="25">
        <v>0</v>
      </c>
      <c r="P13" s="25">
        <v>0</v>
      </c>
      <c r="Q13" s="25">
        <v>0</v>
      </c>
    </row>
    <row r="14" spans="1:17" ht="15" customHeight="1">
      <c r="A14" s="16" t="s">
        <v>28</v>
      </c>
      <c r="B14" s="17" t="s">
        <v>29</v>
      </c>
      <c r="C14" s="18">
        <v>104289.29</v>
      </c>
      <c r="D14" s="19">
        <v>52980.97</v>
      </c>
      <c r="E14" s="19">
        <v>4632</v>
      </c>
      <c r="F14" s="19">
        <v>57908.28</v>
      </c>
      <c r="G14" s="19">
        <v>90842</v>
      </c>
      <c r="H14" s="19">
        <v>225277.96</v>
      </c>
      <c r="I14" s="29"/>
      <c r="J14" s="29"/>
      <c r="K14" s="20">
        <v>0</v>
      </c>
      <c r="L14" s="25">
        <v>0</v>
      </c>
      <c r="M14" s="26">
        <v>85374.59</v>
      </c>
      <c r="N14" s="30"/>
      <c r="O14" s="25">
        <v>0</v>
      </c>
      <c r="P14" s="25">
        <v>0</v>
      </c>
      <c r="Q14" s="25">
        <v>0</v>
      </c>
    </row>
    <row r="15" spans="1:17" ht="15" customHeight="1">
      <c r="A15" s="16" t="s">
        <v>30</v>
      </c>
      <c r="B15" s="17" t="s">
        <v>31</v>
      </c>
      <c r="C15" s="18">
        <v>151422.49</v>
      </c>
      <c r="D15" s="19">
        <v>64670.34</v>
      </c>
      <c r="E15" s="19">
        <v>0</v>
      </c>
      <c r="F15" s="19">
        <v>89594.75</v>
      </c>
      <c r="G15" s="19">
        <v>0</v>
      </c>
      <c r="H15" s="19">
        <v>149051.38</v>
      </c>
      <c r="I15" s="29"/>
      <c r="J15" s="29"/>
      <c r="K15" s="20">
        <v>0</v>
      </c>
      <c r="L15" s="25">
        <v>21265.49</v>
      </c>
      <c r="M15" s="26">
        <v>135370.72</v>
      </c>
      <c r="N15" s="30"/>
      <c r="O15" s="25">
        <v>0</v>
      </c>
      <c r="P15" s="25">
        <v>0</v>
      </c>
      <c r="Q15" s="25">
        <v>0</v>
      </c>
    </row>
    <row r="16" spans="1:17" ht="15" customHeight="1">
      <c r="A16" s="16" t="s">
        <v>32</v>
      </c>
      <c r="B16" s="17" t="s">
        <v>33</v>
      </c>
      <c r="C16" s="18">
        <v>183083.24</v>
      </c>
      <c r="D16" s="19">
        <v>119616.65</v>
      </c>
      <c r="E16" s="19">
        <v>26057.39</v>
      </c>
      <c r="F16" s="19">
        <v>17328.63</v>
      </c>
      <c r="G16" s="19">
        <v>0</v>
      </c>
      <c r="H16" s="19">
        <v>164380.63</v>
      </c>
      <c r="I16" s="29"/>
      <c r="J16" s="29"/>
      <c r="K16" s="20">
        <v>0</v>
      </c>
      <c r="L16" s="25">
        <v>4.99</v>
      </c>
      <c r="M16" s="26">
        <v>181700.29</v>
      </c>
      <c r="N16" s="30"/>
      <c r="O16" s="25">
        <v>0</v>
      </c>
      <c r="P16" s="25">
        <v>0</v>
      </c>
      <c r="Q16" s="25">
        <v>0</v>
      </c>
    </row>
    <row r="17" spans="1:17" ht="15" customHeight="1">
      <c r="A17" s="16" t="s">
        <v>34</v>
      </c>
      <c r="B17" s="17" t="s">
        <v>35</v>
      </c>
      <c r="C17" s="18"/>
      <c r="D17" s="19"/>
      <c r="E17" s="19"/>
      <c r="F17" s="19"/>
      <c r="G17" s="19"/>
      <c r="H17" s="19"/>
      <c r="I17" s="29"/>
      <c r="J17" s="29"/>
      <c r="K17" s="20">
        <f>(C17+D17+E17+F17+G17)-(H17+L17+M17)</f>
        <v>0</v>
      </c>
      <c r="L17" s="25"/>
      <c r="M17" s="26"/>
      <c r="N17" s="30"/>
      <c r="O17" s="25"/>
      <c r="P17" s="25"/>
      <c r="Q17" s="25"/>
    </row>
    <row r="18" spans="1:17" ht="15" customHeight="1">
      <c r="A18" s="16" t="s">
        <v>36</v>
      </c>
      <c r="B18" s="17" t="s">
        <v>37</v>
      </c>
      <c r="C18" s="18">
        <v>2964.47</v>
      </c>
      <c r="D18" s="19">
        <v>434.74</v>
      </c>
      <c r="E18" s="19">
        <v>1246.02</v>
      </c>
      <c r="F18" s="19">
        <v>0</v>
      </c>
      <c r="G18" s="19">
        <v>0</v>
      </c>
      <c r="H18" s="19">
        <v>1773.36</v>
      </c>
      <c r="I18" s="29"/>
      <c r="J18" s="29"/>
      <c r="K18" s="20">
        <v>0</v>
      </c>
      <c r="L18" s="25">
        <v>1</v>
      </c>
      <c r="M18" s="26">
        <v>2870.88</v>
      </c>
      <c r="N18" s="30"/>
      <c r="O18" s="25">
        <v>0</v>
      </c>
      <c r="P18" s="25">
        <v>0</v>
      </c>
      <c r="Q18" s="25">
        <v>0</v>
      </c>
    </row>
    <row r="19" spans="1:17" ht="15" customHeight="1">
      <c r="A19" s="16" t="s">
        <v>38</v>
      </c>
      <c r="B19" s="17" t="s">
        <v>39</v>
      </c>
      <c r="C19" s="18">
        <v>54934.48</v>
      </c>
      <c r="D19" s="19">
        <v>4739.06</v>
      </c>
      <c r="E19" s="19">
        <v>19934.11</v>
      </c>
      <c r="F19" s="19">
        <v>3493</v>
      </c>
      <c r="G19" s="19">
        <v>0</v>
      </c>
      <c r="H19" s="19">
        <v>31007.51</v>
      </c>
      <c r="I19" s="29"/>
      <c r="J19" s="29"/>
      <c r="K19" s="20">
        <v>0</v>
      </c>
      <c r="L19" s="25">
        <v>0.03</v>
      </c>
      <c r="M19" s="26">
        <v>52093.12</v>
      </c>
      <c r="N19" s="30"/>
      <c r="O19" s="25">
        <v>0</v>
      </c>
      <c r="P19" s="25">
        <v>0</v>
      </c>
      <c r="Q19" s="25">
        <v>0</v>
      </c>
    </row>
    <row r="20" spans="1:17" ht="15" customHeight="1">
      <c r="A20" s="16" t="s">
        <v>40</v>
      </c>
      <c r="B20" s="17" t="s">
        <v>41</v>
      </c>
      <c r="C20" s="18">
        <v>2621</v>
      </c>
      <c r="D20" s="19">
        <v>2732.48</v>
      </c>
      <c r="E20" s="19">
        <v>0</v>
      </c>
      <c r="F20" s="19">
        <v>0</v>
      </c>
      <c r="G20" s="19">
        <v>0</v>
      </c>
      <c r="H20" s="19">
        <v>2732.48</v>
      </c>
      <c r="I20" s="29"/>
      <c r="J20" s="29"/>
      <c r="K20" s="20">
        <v>0</v>
      </c>
      <c r="L20" s="25">
        <v>0</v>
      </c>
      <c r="M20" s="26">
        <v>2621</v>
      </c>
      <c r="N20" s="30"/>
      <c r="O20" s="25">
        <v>0</v>
      </c>
      <c r="P20" s="25">
        <v>0</v>
      </c>
      <c r="Q20" s="25">
        <v>0</v>
      </c>
    </row>
    <row r="21" spans="1:17" ht="15" customHeight="1">
      <c r="A21" s="16" t="s">
        <v>42</v>
      </c>
      <c r="B21" s="17" t="s">
        <v>43</v>
      </c>
      <c r="C21" s="18">
        <v>9572.16</v>
      </c>
      <c r="D21" s="19">
        <v>5987.03</v>
      </c>
      <c r="E21" s="19">
        <v>9388.58</v>
      </c>
      <c r="F21" s="19">
        <v>0</v>
      </c>
      <c r="G21" s="19">
        <v>0</v>
      </c>
      <c r="H21" s="19">
        <v>12002.5</v>
      </c>
      <c r="I21" s="29"/>
      <c r="J21" s="29"/>
      <c r="K21" s="20">
        <v>0</v>
      </c>
      <c r="L21" s="25">
        <v>0</v>
      </c>
      <c r="M21" s="26">
        <v>12945.27</v>
      </c>
      <c r="N21" s="30"/>
      <c r="O21" s="25">
        <v>0</v>
      </c>
      <c r="P21" s="25">
        <v>0</v>
      </c>
      <c r="Q21" s="25">
        <v>0</v>
      </c>
    </row>
    <row r="22" spans="1:17" ht="15" customHeight="1">
      <c r="A22" s="16" t="s">
        <v>44</v>
      </c>
      <c r="B22" s="17" t="s">
        <v>45</v>
      </c>
      <c r="C22" s="18">
        <v>332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29"/>
      <c r="J22" s="29"/>
      <c r="K22" s="20">
        <v>0</v>
      </c>
      <c r="L22" s="25">
        <v>0</v>
      </c>
      <c r="M22" s="26">
        <v>332</v>
      </c>
      <c r="N22" s="30"/>
      <c r="O22" s="25">
        <v>0</v>
      </c>
      <c r="P22" s="25">
        <v>0</v>
      </c>
      <c r="Q22" s="25">
        <v>0</v>
      </c>
    </row>
    <row r="23" spans="1:17" ht="15" customHeight="1">
      <c r="A23" s="16" t="s">
        <v>46</v>
      </c>
      <c r="B23" s="17" t="s">
        <v>47</v>
      </c>
      <c r="C23" s="18">
        <v>99030.5</v>
      </c>
      <c r="D23" s="19">
        <v>64708.88</v>
      </c>
      <c r="E23" s="19">
        <v>0</v>
      </c>
      <c r="F23" s="19">
        <v>0</v>
      </c>
      <c r="G23" s="19">
        <v>0</v>
      </c>
      <c r="H23" s="19">
        <v>64651.96</v>
      </c>
      <c r="I23" s="29"/>
      <c r="J23" s="29"/>
      <c r="K23" s="20">
        <v>0</v>
      </c>
      <c r="L23" s="25">
        <v>0</v>
      </c>
      <c r="M23" s="26">
        <v>99087.42</v>
      </c>
      <c r="N23" s="30"/>
      <c r="O23" s="25">
        <v>0</v>
      </c>
      <c r="P23" s="25">
        <v>0</v>
      </c>
      <c r="Q23" s="25">
        <v>0</v>
      </c>
    </row>
    <row r="24" spans="1:17" ht="15" customHeight="1">
      <c r="A24" s="16" t="s">
        <v>48</v>
      </c>
      <c r="B24" s="17" t="s">
        <v>49</v>
      </c>
      <c r="C24" s="18">
        <v>12925.41</v>
      </c>
      <c r="D24" s="19">
        <v>0</v>
      </c>
      <c r="E24" s="19">
        <v>0</v>
      </c>
      <c r="F24" s="19">
        <v>0</v>
      </c>
      <c r="G24" s="19">
        <v>0</v>
      </c>
      <c r="H24" s="19">
        <v>2192.13</v>
      </c>
      <c r="I24" s="29"/>
      <c r="J24" s="29"/>
      <c r="K24" s="20">
        <v>0</v>
      </c>
      <c r="L24" s="25">
        <v>0</v>
      </c>
      <c r="M24" s="26">
        <v>10733.28</v>
      </c>
      <c r="N24" s="30"/>
      <c r="O24" s="25">
        <v>0</v>
      </c>
      <c r="P24" s="25">
        <v>0</v>
      </c>
      <c r="Q24" s="25">
        <v>0</v>
      </c>
    </row>
    <row r="25" spans="1:17" ht="15" customHeight="1">
      <c r="A25" s="16" t="s">
        <v>50</v>
      </c>
      <c r="B25" s="17" t="s">
        <v>51</v>
      </c>
      <c r="C25" s="18">
        <v>2127.16</v>
      </c>
      <c r="D25" s="19">
        <v>0</v>
      </c>
      <c r="E25" s="19">
        <v>0</v>
      </c>
      <c r="F25" s="19">
        <v>0</v>
      </c>
      <c r="G25" s="19">
        <v>0</v>
      </c>
      <c r="H25" s="19">
        <v>7.43</v>
      </c>
      <c r="I25" s="29"/>
      <c r="J25" s="29"/>
      <c r="K25" s="20">
        <v>0</v>
      </c>
      <c r="L25" s="25">
        <v>0</v>
      </c>
      <c r="M25" s="31">
        <v>2119.73</v>
      </c>
      <c r="N25" s="30"/>
      <c r="O25" s="25">
        <v>0</v>
      </c>
      <c r="P25" s="25">
        <v>0</v>
      </c>
      <c r="Q25" s="25">
        <v>0</v>
      </c>
    </row>
    <row r="26" spans="1:17" ht="15.75" customHeight="1" thickBot="1">
      <c r="A26" s="32" t="s">
        <v>52</v>
      </c>
      <c r="B26" s="17" t="s">
        <v>53</v>
      </c>
      <c r="C26" s="33">
        <v>0</v>
      </c>
      <c r="D26" s="34">
        <v>0</v>
      </c>
      <c r="E26" s="34">
        <v>73984.81</v>
      </c>
      <c r="F26" s="34">
        <v>6857.8</v>
      </c>
      <c r="G26" s="34">
        <v>0</v>
      </c>
      <c r="H26" s="34">
        <v>0</v>
      </c>
      <c r="I26" s="35"/>
      <c r="J26" s="35"/>
      <c r="K26" s="36">
        <v>80842.61</v>
      </c>
      <c r="L26" s="37">
        <v>0</v>
      </c>
      <c r="M26" s="38">
        <v>0</v>
      </c>
      <c r="N26" s="39"/>
      <c r="O26" s="40">
        <v>5526.28</v>
      </c>
      <c r="P26" s="40">
        <v>621.08</v>
      </c>
      <c r="Q26" s="41">
        <v>0</v>
      </c>
    </row>
    <row r="27" spans="1:17" ht="16.5" customHeight="1" thickBot="1" thickTop="1">
      <c r="A27" s="42"/>
      <c r="B27" s="43" t="s">
        <v>54</v>
      </c>
      <c r="C27" s="44">
        <f aca="true" t="shared" si="0" ref="C27:M27">SUM(C12:C26)</f>
        <v>3835487.9700000007</v>
      </c>
      <c r="D27" s="45">
        <f t="shared" si="0"/>
        <v>3895835.55</v>
      </c>
      <c r="E27" s="45">
        <f t="shared" si="0"/>
        <v>150568.59999999998</v>
      </c>
      <c r="F27" s="45">
        <f t="shared" si="0"/>
        <v>555893.9</v>
      </c>
      <c r="G27" s="45">
        <f t="shared" si="0"/>
        <v>90842</v>
      </c>
      <c r="H27" s="45">
        <f t="shared" si="0"/>
        <v>4727694.54</v>
      </c>
      <c r="I27" s="45">
        <f t="shared" si="0"/>
        <v>0</v>
      </c>
      <c r="J27" s="45">
        <f t="shared" si="0"/>
        <v>0</v>
      </c>
      <c r="K27" s="45">
        <f t="shared" si="0"/>
        <v>80842.61</v>
      </c>
      <c r="L27" s="46">
        <f t="shared" si="0"/>
        <v>83298.21</v>
      </c>
      <c r="M27" s="47">
        <f t="shared" si="0"/>
        <v>3636792.69</v>
      </c>
      <c r="N27" s="48"/>
      <c r="O27" s="49">
        <f>SUM(O12:O26)</f>
        <v>5526.28</v>
      </c>
      <c r="P27" s="50">
        <f>SUM(P12:P26)</f>
        <v>621.08</v>
      </c>
      <c r="Q27" s="51">
        <f>SUM(Q12:Q26)</f>
        <v>0</v>
      </c>
    </row>
    <row r="28" spans="1:17" ht="16.5" customHeight="1" thickTop="1">
      <c r="A28" s="52"/>
      <c r="B28" s="84" t="s">
        <v>55</v>
      </c>
      <c r="C28" s="84"/>
      <c r="D28" s="84"/>
      <c r="E28" s="52"/>
      <c r="F28" s="52"/>
      <c r="G28" s="52"/>
      <c r="H28" s="52"/>
      <c r="I28" s="52"/>
      <c r="J28" s="52"/>
      <c r="K28" s="53"/>
      <c r="L28" s="53"/>
      <c r="M28" s="53"/>
      <c r="N28" s="54"/>
      <c r="O28" s="54"/>
      <c r="P28" s="54"/>
      <c r="Q28" s="55"/>
    </row>
    <row r="29" spans="1:17" ht="15.75" customHeight="1">
      <c r="A29" s="16" t="s">
        <v>28</v>
      </c>
      <c r="B29" s="17" t="s">
        <v>29</v>
      </c>
      <c r="C29" s="56">
        <v>645528.06</v>
      </c>
      <c r="D29" s="22">
        <v>0</v>
      </c>
      <c r="E29" s="22">
        <v>20850.16</v>
      </c>
      <c r="F29" s="22">
        <v>0</v>
      </c>
      <c r="G29" s="22">
        <v>0</v>
      </c>
      <c r="H29" s="23"/>
      <c r="I29" s="22">
        <v>119886.99</v>
      </c>
      <c r="J29" s="57">
        <v>-53536.64</v>
      </c>
      <c r="K29" s="25">
        <v>4217.21</v>
      </c>
      <c r="L29" s="25">
        <v>43600.2</v>
      </c>
      <c r="M29" s="25">
        <v>684911.16</v>
      </c>
      <c r="N29" s="58"/>
      <c r="O29" s="25">
        <v>0</v>
      </c>
      <c r="P29" s="25">
        <v>4217.21</v>
      </c>
      <c r="Q29" s="25">
        <v>0</v>
      </c>
    </row>
    <row r="30" spans="1:17" ht="15" customHeight="1">
      <c r="A30" s="16" t="s">
        <v>30</v>
      </c>
      <c r="B30" s="17" t="s">
        <v>31</v>
      </c>
      <c r="C30" s="18">
        <v>1139486.67</v>
      </c>
      <c r="D30" s="19">
        <v>58119.37</v>
      </c>
      <c r="E30" s="19">
        <v>0</v>
      </c>
      <c r="F30" s="19">
        <v>0</v>
      </c>
      <c r="G30" s="19">
        <v>0</v>
      </c>
      <c r="H30" s="29"/>
      <c r="I30" s="19">
        <v>122917.13</v>
      </c>
      <c r="J30" s="20">
        <v>-57874.51</v>
      </c>
      <c r="K30" s="25">
        <v>89412.57</v>
      </c>
      <c r="L30" s="25">
        <v>45564.22</v>
      </c>
      <c r="M30" s="25">
        <v>1127671.88</v>
      </c>
      <c r="N30" s="58"/>
      <c r="O30" s="25">
        <v>0</v>
      </c>
      <c r="P30" s="25">
        <v>89412.57</v>
      </c>
      <c r="Q30" s="25">
        <v>0</v>
      </c>
    </row>
    <row r="31" spans="1:17" ht="15" customHeight="1">
      <c r="A31" s="16" t="s">
        <v>32</v>
      </c>
      <c r="B31" s="17" t="s">
        <v>33</v>
      </c>
      <c r="C31" s="18">
        <v>1297860.79</v>
      </c>
      <c r="D31" s="19">
        <v>4773</v>
      </c>
      <c r="E31" s="19">
        <v>0</v>
      </c>
      <c r="F31" s="19">
        <v>0</v>
      </c>
      <c r="G31" s="19">
        <v>0</v>
      </c>
      <c r="H31" s="29"/>
      <c r="I31" s="19">
        <v>333104.67</v>
      </c>
      <c r="J31" s="20">
        <v>-13988.1</v>
      </c>
      <c r="K31" s="25">
        <v>200757.67</v>
      </c>
      <c r="L31" s="25">
        <v>157670.18</v>
      </c>
      <c r="M31" s="25">
        <v>1263322.5</v>
      </c>
      <c r="N31" s="58"/>
      <c r="O31" s="25">
        <v>0</v>
      </c>
      <c r="P31" s="25">
        <v>200757.67</v>
      </c>
      <c r="Q31" s="25">
        <v>0</v>
      </c>
    </row>
    <row r="32" spans="1:17" ht="15" customHeight="1">
      <c r="A32" s="16" t="s">
        <v>56</v>
      </c>
      <c r="B32" s="17" t="s">
        <v>57</v>
      </c>
      <c r="C32" s="18">
        <v>77699.82</v>
      </c>
      <c r="D32" s="19">
        <v>0</v>
      </c>
      <c r="E32" s="19">
        <v>0</v>
      </c>
      <c r="F32" s="19">
        <v>0</v>
      </c>
      <c r="G32" s="19">
        <v>0</v>
      </c>
      <c r="H32" s="29"/>
      <c r="I32" s="19">
        <v>61508.16</v>
      </c>
      <c r="J32" s="20">
        <v>-97</v>
      </c>
      <c r="K32" s="25">
        <v>7004.69</v>
      </c>
      <c r="L32" s="25">
        <v>77451.14</v>
      </c>
      <c r="M32" s="25">
        <v>54655.14</v>
      </c>
      <c r="N32" s="58"/>
      <c r="O32" s="25">
        <v>138</v>
      </c>
      <c r="P32" s="25">
        <v>0</v>
      </c>
      <c r="Q32" s="25">
        <v>0</v>
      </c>
    </row>
    <row r="33" spans="1:17" ht="15" customHeight="1">
      <c r="A33" s="16" t="s">
        <v>58</v>
      </c>
      <c r="B33" s="17" t="s">
        <v>59</v>
      </c>
      <c r="C33" s="18">
        <v>0</v>
      </c>
      <c r="D33" s="19">
        <v>1344.65</v>
      </c>
      <c r="E33" s="19">
        <v>487</v>
      </c>
      <c r="F33" s="19">
        <v>283.85</v>
      </c>
      <c r="G33" s="19">
        <v>0</v>
      </c>
      <c r="H33" s="29"/>
      <c r="I33" s="19">
        <v>156934.44</v>
      </c>
      <c r="J33" s="20">
        <v>0</v>
      </c>
      <c r="K33" s="25">
        <v>157390.41</v>
      </c>
      <c r="L33" s="25">
        <v>1659.52</v>
      </c>
      <c r="M33" s="25">
        <v>0</v>
      </c>
      <c r="N33" s="58"/>
      <c r="O33" s="25">
        <v>10763.16</v>
      </c>
      <c r="P33" s="25">
        <v>851.43</v>
      </c>
      <c r="Q33" s="25">
        <v>4177.22</v>
      </c>
    </row>
    <row r="34" spans="1:17" ht="15" customHeight="1">
      <c r="A34" s="16" t="s">
        <v>60</v>
      </c>
      <c r="B34" s="17" t="s">
        <v>61</v>
      </c>
      <c r="C34" s="18">
        <v>366718.19</v>
      </c>
      <c r="D34" s="19">
        <v>0</v>
      </c>
      <c r="E34" s="19">
        <v>0</v>
      </c>
      <c r="F34" s="19">
        <v>0</v>
      </c>
      <c r="G34" s="19">
        <v>0</v>
      </c>
      <c r="H34" s="29"/>
      <c r="I34" s="19">
        <v>346304.49</v>
      </c>
      <c r="J34" s="20">
        <v>0</v>
      </c>
      <c r="K34" s="25">
        <v>738.73</v>
      </c>
      <c r="L34" s="25">
        <v>352227.14</v>
      </c>
      <c r="M34" s="25">
        <v>360056.8</v>
      </c>
      <c r="N34" s="58"/>
      <c r="O34" s="25">
        <v>0</v>
      </c>
      <c r="P34" s="25">
        <v>738.73</v>
      </c>
      <c r="Q34" s="25">
        <v>0</v>
      </c>
    </row>
    <row r="35" spans="1:17" ht="15" customHeight="1">
      <c r="A35" s="16" t="s">
        <v>62</v>
      </c>
      <c r="B35" s="17" t="s">
        <v>63</v>
      </c>
      <c r="C35" s="18">
        <v>675992.73</v>
      </c>
      <c r="D35" s="19">
        <v>0</v>
      </c>
      <c r="E35" s="19">
        <v>0</v>
      </c>
      <c r="F35" s="19">
        <v>0</v>
      </c>
      <c r="G35" s="19">
        <v>0</v>
      </c>
      <c r="H35" s="29"/>
      <c r="I35" s="19">
        <v>655088.32</v>
      </c>
      <c r="J35" s="20">
        <v>53864.53</v>
      </c>
      <c r="K35" s="25">
        <v>0</v>
      </c>
      <c r="L35" s="25">
        <v>670973.78</v>
      </c>
      <c r="M35" s="25">
        <v>713971.81</v>
      </c>
      <c r="N35" s="58"/>
      <c r="O35" s="25">
        <v>0</v>
      </c>
      <c r="P35" s="25">
        <v>0</v>
      </c>
      <c r="Q35" s="25">
        <v>0</v>
      </c>
    </row>
    <row r="36" spans="1:17" ht="15" customHeight="1">
      <c r="A36" s="16" t="s">
        <v>64</v>
      </c>
      <c r="B36" s="17" t="s">
        <v>65</v>
      </c>
      <c r="C36" s="18"/>
      <c r="D36" s="19"/>
      <c r="E36" s="19"/>
      <c r="F36" s="19"/>
      <c r="G36" s="19"/>
      <c r="H36" s="29"/>
      <c r="I36" s="19"/>
      <c r="J36" s="20">
        <f>-(C36+D36+E36+F36+G36+I36)+(M36+L36+K36)</f>
        <v>0</v>
      </c>
      <c r="K36" s="25"/>
      <c r="L36" s="25"/>
      <c r="M36" s="25"/>
      <c r="N36" s="58"/>
      <c r="O36" s="25"/>
      <c r="P36" s="25"/>
      <c r="Q36" s="25"/>
    </row>
    <row r="37" spans="1:17" ht="15" customHeight="1">
      <c r="A37" s="16" t="s">
        <v>66</v>
      </c>
      <c r="B37" s="17" t="s">
        <v>67</v>
      </c>
      <c r="C37" s="18">
        <v>1742.4</v>
      </c>
      <c r="D37" s="19">
        <v>0</v>
      </c>
      <c r="E37" s="19">
        <v>0</v>
      </c>
      <c r="F37" s="19">
        <v>0</v>
      </c>
      <c r="G37" s="19">
        <v>0</v>
      </c>
      <c r="H37" s="29"/>
      <c r="I37" s="19">
        <v>57.21</v>
      </c>
      <c r="J37" s="20">
        <v>0</v>
      </c>
      <c r="K37" s="25">
        <v>0</v>
      </c>
      <c r="L37" s="25">
        <v>0</v>
      </c>
      <c r="M37" s="25">
        <v>1799.61</v>
      </c>
      <c r="N37" s="58"/>
      <c r="O37" s="25">
        <v>0</v>
      </c>
      <c r="P37" s="25">
        <v>0</v>
      </c>
      <c r="Q37" s="25">
        <v>0</v>
      </c>
    </row>
    <row r="38" spans="1:17" ht="15" customHeight="1">
      <c r="A38" s="16" t="s">
        <v>68</v>
      </c>
      <c r="B38" s="17" t="s">
        <v>69</v>
      </c>
      <c r="C38" s="18"/>
      <c r="D38" s="19"/>
      <c r="E38" s="19"/>
      <c r="F38" s="19"/>
      <c r="G38" s="19"/>
      <c r="H38" s="29"/>
      <c r="I38" s="19"/>
      <c r="J38" s="20">
        <f>-(C38+D38+E38+F38+G38+I38)+(M38+L38+K38)</f>
        <v>0</v>
      </c>
      <c r="K38" s="25"/>
      <c r="L38" s="25"/>
      <c r="M38" s="25"/>
      <c r="N38" s="58"/>
      <c r="O38" s="25"/>
      <c r="P38" s="25"/>
      <c r="Q38" s="25"/>
    </row>
    <row r="39" spans="1:17" ht="15" customHeight="1">
      <c r="A39" s="16" t="s">
        <v>70</v>
      </c>
      <c r="B39" s="17" t="s">
        <v>71</v>
      </c>
      <c r="C39" s="18"/>
      <c r="D39" s="19"/>
      <c r="E39" s="19"/>
      <c r="F39" s="19"/>
      <c r="G39" s="19"/>
      <c r="H39" s="29"/>
      <c r="I39" s="19"/>
      <c r="J39" s="20">
        <f>-(C39+D39+E39+F39+G39+I39)+(M39+L39+K39)</f>
        <v>0</v>
      </c>
      <c r="K39" s="25"/>
      <c r="L39" s="25"/>
      <c r="M39" s="25"/>
      <c r="N39" s="58"/>
      <c r="O39" s="25"/>
      <c r="P39" s="25"/>
      <c r="Q39" s="25"/>
    </row>
    <row r="40" spans="1:17" ht="15" customHeight="1">
      <c r="A40" s="16" t="s">
        <v>72</v>
      </c>
      <c r="B40" s="17" t="s">
        <v>73</v>
      </c>
      <c r="C40" s="18">
        <v>232474.45</v>
      </c>
      <c r="D40" s="19">
        <v>0</v>
      </c>
      <c r="E40" s="19">
        <v>0</v>
      </c>
      <c r="F40" s="19">
        <v>0</v>
      </c>
      <c r="G40" s="19">
        <v>0</v>
      </c>
      <c r="H40" s="29"/>
      <c r="I40" s="19">
        <v>135232.93</v>
      </c>
      <c r="J40" s="20">
        <v>-64007.45</v>
      </c>
      <c r="K40" s="25">
        <v>0</v>
      </c>
      <c r="L40" s="25">
        <v>83608.53</v>
      </c>
      <c r="M40" s="25">
        <v>220091.4</v>
      </c>
      <c r="N40" s="58"/>
      <c r="O40" s="25">
        <v>0</v>
      </c>
      <c r="P40" s="25">
        <v>0</v>
      </c>
      <c r="Q40" s="25">
        <v>0</v>
      </c>
    </row>
    <row r="41" spans="1:17" ht="15" customHeight="1">
      <c r="A41" s="16" t="s">
        <v>74</v>
      </c>
      <c r="B41" s="17" t="s">
        <v>75</v>
      </c>
      <c r="C41" s="18">
        <v>28145.42</v>
      </c>
      <c r="D41" s="19">
        <v>0</v>
      </c>
      <c r="E41" s="19">
        <v>0</v>
      </c>
      <c r="F41" s="19">
        <v>0</v>
      </c>
      <c r="G41" s="19">
        <v>0</v>
      </c>
      <c r="H41" s="29"/>
      <c r="I41" s="19">
        <v>1887.12</v>
      </c>
      <c r="J41" s="20">
        <v>0</v>
      </c>
      <c r="K41" s="25">
        <v>0</v>
      </c>
      <c r="L41" s="25">
        <v>1802.16</v>
      </c>
      <c r="M41" s="25">
        <v>28230.37</v>
      </c>
      <c r="N41" s="58"/>
      <c r="O41" s="25">
        <v>0</v>
      </c>
      <c r="P41" s="25">
        <v>0</v>
      </c>
      <c r="Q41" s="25">
        <v>0</v>
      </c>
    </row>
    <row r="42" spans="1:17" ht="15" customHeight="1">
      <c r="A42" s="16" t="s">
        <v>76</v>
      </c>
      <c r="B42" s="17" t="s">
        <v>77</v>
      </c>
      <c r="C42" s="18">
        <v>944.54</v>
      </c>
      <c r="D42" s="19">
        <v>0</v>
      </c>
      <c r="E42" s="19">
        <v>0</v>
      </c>
      <c r="F42" s="19">
        <v>0</v>
      </c>
      <c r="G42" s="19">
        <v>0</v>
      </c>
      <c r="H42" s="29"/>
      <c r="I42" s="19">
        <v>29</v>
      </c>
      <c r="J42" s="20">
        <v>-0.55</v>
      </c>
      <c r="K42" s="25">
        <v>0</v>
      </c>
      <c r="L42" s="25">
        <v>29</v>
      </c>
      <c r="M42" s="25">
        <v>943.99</v>
      </c>
      <c r="N42" s="58"/>
      <c r="O42" s="25">
        <v>0</v>
      </c>
      <c r="P42" s="25">
        <v>0</v>
      </c>
      <c r="Q42" s="25">
        <v>0</v>
      </c>
    </row>
    <row r="43" spans="1:17" ht="15" customHeight="1">
      <c r="A43" s="16" t="s">
        <v>78</v>
      </c>
      <c r="B43" s="17" t="s">
        <v>79</v>
      </c>
      <c r="C43" s="18">
        <v>1097732.51</v>
      </c>
      <c r="D43" s="19">
        <v>3394.53</v>
      </c>
      <c r="E43" s="19">
        <v>29889</v>
      </c>
      <c r="F43" s="19">
        <v>4596</v>
      </c>
      <c r="G43" s="20">
        <v>0</v>
      </c>
      <c r="H43" s="29"/>
      <c r="I43" s="18">
        <v>1903498.83</v>
      </c>
      <c r="J43" s="20">
        <v>121788.25</v>
      </c>
      <c r="K43" s="25">
        <v>0</v>
      </c>
      <c r="L43" s="25">
        <v>2026581.28</v>
      </c>
      <c r="M43" s="25">
        <v>1134317.85</v>
      </c>
      <c r="N43" s="58"/>
      <c r="O43" s="25">
        <v>0</v>
      </c>
      <c r="P43" s="25">
        <v>0</v>
      </c>
      <c r="Q43" s="25">
        <v>0</v>
      </c>
    </row>
    <row r="44" spans="1:17" ht="15" customHeight="1">
      <c r="A44" s="16" t="s">
        <v>80</v>
      </c>
      <c r="B44" s="17" t="s">
        <v>81</v>
      </c>
      <c r="C44" s="18">
        <v>433928.51</v>
      </c>
      <c r="D44" s="19">
        <v>0</v>
      </c>
      <c r="E44" s="19">
        <v>11168.87</v>
      </c>
      <c r="F44" s="19">
        <v>0</v>
      </c>
      <c r="G44" s="19">
        <v>0</v>
      </c>
      <c r="H44" s="29"/>
      <c r="I44" s="19">
        <v>283234.35</v>
      </c>
      <c r="J44" s="20">
        <v>16672</v>
      </c>
      <c r="K44" s="25">
        <v>251</v>
      </c>
      <c r="L44" s="25">
        <v>297879.86</v>
      </c>
      <c r="M44" s="25">
        <v>446872.84</v>
      </c>
      <c r="N44" s="58"/>
      <c r="O44" s="25">
        <v>251</v>
      </c>
      <c r="P44" s="25">
        <v>0</v>
      </c>
      <c r="Q44" s="25">
        <v>0</v>
      </c>
    </row>
    <row r="45" spans="1:17" ht="15" customHeight="1">
      <c r="A45" s="16" t="s">
        <v>82</v>
      </c>
      <c r="B45" s="17" t="s">
        <v>83</v>
      </c>
      <c r="C45" s="18">
        <v>338760.78</v>
      </c>
      <c r="D45" s="19">
        <v>0</v>
      </c>
      <c r="E45" s="19">
        <v>0</v>
      </c>
      <c r="F45" s="19">
        <v>0</v>
      </c>
      <c r="G45" s="19">
        <v>0</v>
      </c>
      <c r="H45" s="29"/>
      <c r="I45" s="19">
        <v>186979.48</v>
      </c>
      <c r="J45" s="20">
        <v>-2694.53</v>
      </c>
      <c r="K45" s="25">
        <v>13849.97</v>
      </c>
      <c r="L45" s="25">
        <v>222579.49</v>
      </c>
      <c r="M45" s="25">
        <v>286616.27</v>
      </c>
      <c r="N45" s="58"/>
      <c r="O45" s="25">
        <v>4682.75</v>
      </c>
      <c r="P45" s="25">
        <v>0</v>
      </c>
      <c r="Q45" s="25">
        <v>0</v>
      </c>
    </row>
    <row r="46" spans="1:17" ht="15" customHeight="1">
      <c r="A46" s="16" t="s">
        <v>84</v>
      </c>
      <c r="B46" s="17" t="s">
        <v>85</v>
      </c>
      <c r="C46" s="18">
        <v>166259.33</v>
      </c>
      <c r="D46" s="19">
        <v>0</v>
      </c>
      <c r="E46" s="19">
        <v>3766.48</v>
      </c>
      <c r="F46" s="19">
        <v>0</v>
      </c>
      <c r="G46" s="19">
        <v>0</v>
      </c>
      <c r="H46" s="29"/>
      <c r="I46" s="19">
        <v>166513.91</v>
      </c>
      <c r="J46" s="20">
        <v>246.87</v>
      </c>
      <c r="K46" s="25">
        <v>0</v>
      </c>
      <c r="L46" s="25">
        <v>176647.39</v>
      </c>
      <c r="M46" s="25">
        <v>160139.2</v>
      </c>
      <c r="N46" s="58"/>
      <c r="O46" s="25">
        <v>0</v>
      </c>
      <c r="P46" s="25">
        <v>0</v>
      </c>
      <c r="Q46" s="25">
        <v>0</v>
      </c>
    </row>
    <row r="47" spans="1:17" ht="15" customHeight="1">
      <c r="A47" s="16" t="s">
        <v>86</v>
      </c>
      <c r="B47" s="17" t="s">
        <v>87</v>
      </c>
      <c r="C47" s="18">
        <v>0</v>
      </c>
      <c r="D47" s="19">
        <v>0</v>
      </c>
      <c r="E47" s="19">
        <v>0</v>
      </c>
      <c r="F47" s="19">
        <v>0</v>
      </c>
      <c r="G47" s="19">
        <v>0</v>
      </c>
      <c r="H47" s="29"/>
      <c r="I47" s="19">
        <v>27820.64</v>
      </c>
      <c r="J47" s="20">
        <v>0</v>
      </c>
      <c r="K47" s="25">
        <v>27820.64</v>
      </c>
      <c r="L47" s="25">
        <v>0</v>
      </c>
      <c r="M47" s="25">
        <v>0</v>
      </c>
      <c r="N47" s="58"/>
      <c r="O47" s="25">
        <v>0</v>
      </c>
      <c r="P47" s="25">
        <v>0</v>
      </c>
      <c r="Q47" s="25">
        <v>0</v>
      </c>
    </row>
    <row r="48" spans="1:17" ht="15" customHeight="1">
      <c r="A48" s="16" t="s">
        <v>88</v>
      </c>
      <c r="B48" s="17" t="s">
        <v>89</v>
      </c>
      <c r="C48" s="18">
        <v>91328.35</v>
      </c>
      <c r="D48" s="19">
        <v>0</v>
      </c>
      <c r="E48" s="19">
        <v>230.63</v>
      </c>
      <c r="F48" s="19">
        <v>0</v>
      </c>
      <c r="G48" s="19">
        <v>0</v>
      </c>
      <c r="H48" s="29"/>
      <c r="I48" s="19">
        <v>90266.14</v>
      </c>
      <c r="J48" s="20">
        <v>-246.87</v>
      </c>
      <c r="K48" s="25">
        <v>0</v>
      </c>
      <c r="L48" s="25">
        <v>76894.26</v>
      </c>
      <c r="M48" s="25">
        <v>104683.99</v>
      </c>
      <c r="N48" s="58"/>
      <c r="O48" s="25">
        <v>0</v>
      </c>
      <c r="P48" s="25">
        <v>0</v>
      </c>
      <c r="Q48" s="25">
        <v>0</v>
      </c>
    </row>
    <row r="49" spans="1:17" ht="15" customHeight="1">
      <c r="A49" s="16" t="s">
        <v>90</v>
      </c>
      <c r="B49" s="17" t="s">
        <v>91</v>
      </c>
      <c r="C49" s="18">
        <v>7560.96</v>
      </c>
      <c r="D49" s="19">
        <v>0</v>
      </c>
      <c r="E49" s="19">
        <v>0</v>
      </c>
      <c r="F49" s="19">
        <v>0</v>
      </c>
      <c r="G49" s="19">
        <v>0</v>
      </c>
      <c r="H49" s="29"/>
      <c r="I49" s="19">
        <v>8254.1</v>
      </c>
      <c r="J49" s="20">
        <v>0</v>
      </c>
      <c r="K49" s="25">
        <v>0</v>
      </c>
      <c r="L49" s="25">
        <v>11635.42</v>
      </c>
      <c r="M49" s="25">
        <v>4179.64</v>
      </c>
      <c r="N49" s="58"/>
      <c r="O49" s="25">
        <v>0</v>
      </c>
      <c r="P49" s="25">
        <v>0</v>
      </c>
      <c r="Q49" s="25">
        <v>0</v>
      </c>
    </row>
    <row r="50" spans="1:17" ht="15" customHeight="1">
      <c r="A50" s="16" t="s">
        <v>92</v>
      </c>
      <c r="B50" s="17" t="s">
        <v>93</v>
      </c>
      <c r="C50" s="18">
        <v>9237.24</v>
      </c>
      <c r="D50" s="19">
        <v>0</v>
      </c>
      <c r="E50" s="19">
        <v>0</v>
      </c>
      <c r="F50" s="19">
        <v>0</v>
      </c>
      <c r="G50" s="19">
        <v>0</v>
      </c>
      <c r="H50" s="29"/>
      <c r="I50" s="19">
        <v>47467.51</v>
      </c>
      <c r="J50" s="20">
        <v>12</v>
      </c>
      <c r="K50" s="25">
        <v>0</v>
      </c>
      <c r="L50" s="25">
        <v>49006.97</v>
      </c>
      <c r="M50" s="25">
        <v>7709.78</v>
      </c>
      <c r="N50" s="58"/>
      <c r="O50" s="25">
        <v>0</v>
      </c>
      <c r="P50" s="25">
        <v>0</v>
      </c>
      <c r="Q50" s="25">
        <v>0</v>
      </c>
    </row>
    <row r="51" spans="1:17" ht="15" customHeight="1">
      <c r="A51" s="16" t="s">
        <v>94</v>
      </c>
      <c r="B51" s="17" t="s">
        <v>95</v>
      </c>
      <c r="C51" s="18">
        <v>15735.14</v>
      </c>
      <c r="D51" s="19">
        <v>0</v>
      </c>
      <c r="E51" s="19">
        <v>0</v>
      </c>
      <c r="F51" s="19">
        <v>0</v>
      </c>
      <c r="G51" s="19">
        <v>0</v>
      </c>
      <c r="H51" s="29"/>
      <c r="I51" s="19">
        <v>11765.18</v>
      </c>
      <c r="J51" s="20">
        <v>-138</v>
      </c>
      <c r="K51" s="25">
        <v>0</v>
      </c>
      <c r="L51" s="25">
        <v>11119.18</v>
      </c>
      <c r="M51" s="25">
        <v>16243.15</v>
      </c>
      <c r="N51" s="58"/>
      <c r="O51" s="25">
        <v>0</v>
      </c>
      <c r="P51" s="25">
        <v>0</v>
      </c>
      <c r="Q51" s="25">
        <v>0</v>
      </c>
    </row>
    <row r="52" spans="1:17" ht="15" customHeight="1">
      <c r="A52" s="16" t="s">
        <v>96</v>
      </c>
      <c r="B52" s="17" t="s">
        <v>97</v>
      </c>
      <c r="C52" s="18"/>
      <c r="D52" s="19"/>
      <c r="E52" s="19"/>
      <c r="F52" s="19"/>
      <c r="G52" s="19"/>
      <c r="H52" s="29"/>
      <c r="I52" s="19"/>
      <c r="J52" s="20">
        <f>-(C52+D52+E52+F52+G52+I52)+(M52+L52+K52)</f>
        <v>0</v>
      </c>
      <c r="K52" s="25"/>
      <c r="L52" s="25"/>
      <c r="M52" s="25"/>
      <c r="N52" s="58"/>
      <c r="O52" s="25"/>
      <c r="P52" s="25"/>
      <c r="Q52" s="25"/>
    </row>
    <row r="53" spans="1:17" ht="15" customHeight="1">
      <c r="A53" s="16" t="s">
        <v>98</v>
      </c>
      <c r="B53" s="17" t="s">
        <v>99</v>
      </c>
      <c r="C53" s="59">
        <v>9756.74</v>
      </c>
      <c r="D53" s="60">
        <v>0</v>
      </c>
      <c r="E53" s="60">
        <v>2104.92</v>
      </c>
      <c r="F53" s="60">
        <v>0</v>
      </c>
      <c r="G53" s="60">
        <v>0</v>
      </c>
      <c r="H53" s="29"/>
      <c r="I53" s="60">
        <v>21879.05</v>
      </c>
      <c r="J53" s="61">
        <v>0</v>
      </c>
      <c r="K53" s="25">
        <v>175.71</v>
      </c>
      <c r="L53" s="25">
        <v>23283.39</v>
      </c>
      <c r="M53" s="25">
        <v>10281.61</v>
      </c>
      <c r="N53" s="58"/>
      <c r="O53" s="25">
        <v>0</v>
      </c>
      <c r="P53" s="25">
        <v>0</v>
      </c>
      <c r="Q53" s="25">
        <v>0</v>
      </c>
    </row>
    <row r="54" spans="1:17" ht="15.75" customHeight="1" thickBot="1">
      <c r="A54" s="32" t="s">
        <v>100</v>
      </c>
      <c r="B54" s="17" t="s">
        <v>101</v>
      </c>
      <c r="C54" s="62">
        <v>0</v>
      </c>
      <c r="D54" s="63">
        <v>0</v>
      </c>
      <c r="E54" s="63">
        <v>0</v>
      </c>
      <c r="F54" s="63">
        <v>0</v>
      </c>
      <c r="G54" s="63">
        <v>0</v>
      </c>
      <c r="H54" s="35"/>
      <c r="I54" s="64">
        <v>47064.9</v>
      </c>
      <c r="J54" s="65">
        <v>0</v>
      </c>
      <c r="K54" s="37">
        <v>47064.9</v>
      </c>
      <c r="L54" s="37">
        <v>0</v>
      </c>
      <c r="M54" s="37">
        <v>0</v>
      </c>
      <c r="N54" s="58"/>
      <c r="O54" s="66">
        <v>0</v>
      </c>
      <c r="P54" s="67">
        <v>0</v>
      </c>
      <c r="Q54" s="68">
        <v>0</v>
      </c>
    </row>
    <row r="55" spans="1:17" ht="16.5" customHeight="1" thickBot="1" thickTop="1">
      <c r="A55" s="69"/>
      <c r="B55" s="43" t="s">
        <v>54</v>
      </c>
      <c r="C55" s="70">
        <f aca="true" t="shared" si="1" ref="C55:M55">SUM(C29:C54)</f>
        <v>6636892.63</v>
      </c>
      <c r="D55" s="71">
        <f t="shared" si="1"/>
        <v>67631.55</v>
      </c>
      <c r="E55" s="71">
        <f t="shared" si="1"/>
        <v>68497.06000000001</v>
      </c>
      <c r="F55" s="71">
        <f t="shared" si="1"/>
        <v>4879.85</v>
      </c>
      <c r="G55" s="71">
        <f t="shared" si="1"/>
        <v>0</v>
      </c>
      <c r="H55" s="71">
        <f t="shared" si="1"/>
        <v>0</v>
      </c>
      <c r="I55" s="71">
        <f t="shared" si="1"/>
        <v>4727694.549999999</v>
      </c>
      <c r="J55" s="72">
        <f t="shared" si="1"/>
        <v>2.773958840407431E-11</v>
      </c>
      <c r="K55" s="73">
        <f t="shared" si="1"/>
        <v>548683.5</v>
      </c>
      <c r="L55" s="73">
        <f t="shared" si="1"/>
        <v>4330213.109999999</v>
      </c>
      <c r="M55" s="73">
        <f t="shared" si="1"/>
        <v>6626698.990000002</v>
      </c>
      <c r="N55" s="74"/>
      <c r="O55" s="75">
        <f>SUM(O29:O54)</f>
        <v>15834.91</v>
      </c>
      <c r="P55" s="45">
        <f>SUM(P29:P54)</f>
        <v>295977.61</v>
      </c>
      <c r="Q55" s="47">
        <f>SUM(Q29:Q54)</f>
        <v>4177.22</v>
      </c>
    </row>
    <row r="56" spans="2:15" ht="15.75" customHeight="1" thickTop="1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</row>
    <row r="57" spans="1:16" ht="15" customHeight="1">
      <c r="A57" s="58" t="s">
        <v>102</v>
      </c>
      <c r="B57" s="58"/>
      <c r="C57" s="76"/>
      <c r="D57" s="58" t="s">
        <v>103</v>
      </c>
      <c r="E57" s="77"/>
      <c r="F57" s="58"/>
      <c r="G57" s="58" t="s">
        <v>104</v>
      </c>
      <c r="H57" s="58"/>
      <c r="I57" s="58"/>
      <c r="J57" s="58" t="s">
        <v>105</v>
      </c>
      <c r="K57" s="77">
        <v>0</v>
      </c>
      <c r="L57" s="76"/>
      <c r="M57" s="76"/>
      <c r="N57" s="76"/>
      <c r="O57" s="76"/>
      <c r="P57" s="76"/>
    </row>
    <row r="58" spans="1:17" ht="15" customHeight="1">
      <c r="A58" s="58" t="s">
        <v>106</v>
      </c>
      <c r="B58" s="58"/>
      <c r="C58" s="76"/>
      <c r="D58" s="58" t="s">
        <v>103</v>
      </c>
      <c r="E58" s="77">
        <v>0</v>
      </c>
      <c r="F58" s="58"/>
      <c r="G58" s="58"/>
      <c r="H58" s="58"/>
      <c r="I58" s="58"/>
      <c r="J58" s="58"/>
      <c r="K58" s="58"/>
      <c r="L58" s="76"/>
      <c r="M58" s="76"/>
      <c r="N58" s="76"/>
      <c r="O58" s="76"/>
      <c r="P58" s="76"/>
      <c r="Q58" s="76"/>
    </row>
    <row r="59" spans="1:17" ht="15" customHeight="1">
      <c r="A59" s="58" t="s">
        <v>107</v>
      </c>
      <c r="B59" s="58"/>
      <c r="C59" s="76"/>
      <c r="D59" s="58" t="s">
        <v>103</v>
      </c>
      <c r="E59" s="77">
        <v>0</v>
      </c>
      <c r="F59" s="58"/>
      <c r="G59" s="58" t="s">
        <v>108</v>
      </c>
      <c r="H59" s="58"/>
      <c r="I59" s="58"/>
      <c r="J59" s="58" t="s">
        <v>105</v>
      </c>
      <c r="K59" s="77">
        <v>0</v>
      </c>
      <c r="L59" s="76"/>
      <c r="M59" s="76"/>
      <c r="N59" s="76"/>
      <c r="O59" s="76"/>
      <c r="P59" s="76"/>
      <c r="Q59" s="76"/>
    </row>
    <row r="60" spans="2:17" ht="15" customHeight="1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</sheetData>
  <sheetProtection selectLockedCells="1" selectUnlockedCells="1"/>
  <mergeCells count="14">
    <mergeCell ref="L9:Q9"/>
    <mergeCell ref="B5:D5"/>
    <mergeCell ref="L6:Q6"/>
    <mergeCell ref="B3:D3"/>
    <mergeCell ref="B10:D10"/>
    <mergeCell ref="B28:D28"/>
    <mergeCell ref="L7:Q7"/>
    <mergeCell ref="L8:Q8"/>
    <mergeCell ref="B1:D1"/>
    <mergeCell ref="P1:Q1"/>
    <mergeCell ref="E4:K4"/>
    <mergeCell ref="E5:K5"/>
    <mergeCell ref="E1:K1"/>
    <mergeCell ref="B2:D2"/>
  </mergeCells>
  <printOptions/>
  <pageMargins left="0.7086614173228347" right="0.7086614173228347" top="0.7480314960629921" bottom="0.7480314960629921" header="0.5118110236220472" footer="0.511811023622047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E1" sqref="E1:K1"/>
    </sheetView>
  </sheetViews>
  <sheetFormatPr defaultColWidth="9.140625" defaultRowHeight="15" customHeight="1"/>
  <cols>
    <col min="1" max="1" width="8.8515625" style="4" customWidth="1"/>
    <col min="2" max="2" width="20.00390625" style="4" customWidth="1"/>
    <col min="3" max="3" width="11.7109375" style="4" customWidth="1"/>
    <col min="4" max="4" width="16.7109375" style="4" customWidth="1"/>
    <col min="5" max="5" width="11.57421875" style="4" customWidth="1"/>
    <col min="6" max="6" width="11.421875" style="4" customWidth="1"/>
    <col min="7" max="7" width="13.421875" style="4" customWidth="1"/>
    <col min="8" max="8" width="12.8515625" style="4" customWidth="1"/>
    <col min="9" max="9" width="12.421875" style="4" customWidth="1"/>
    <col min="10" max="10" width="14.28125" style="4" customWidth="1"/>
    <col min="11" max="11" width="13.421875" style="4" customWidth="1"/>
    <col min="12" max="12" width="13.140625" style="4" customWidth="1"/>
    <col min="13" max="13" width="11.421875" style="4" customWidth="1"/>
    <col min="14" max="14" width="2.28125" style="4" customWidth="1"/>
    <col min="15" max="15" width="9.8515625" style="4" customWidth="1"/>
    <col min="16" max="16" width="11.28125" style="4" customWidth="1"/>
    <col min="17" max="17" width="12.140625" style="4" customWidth="1"/>
    <col min="18" max="18" width="8.8515625" style="4" customWidth="1"/>
    <col min="19" max="19" width="9.140625" style="4" customWidth="1"/>
    <col min="20" max="20" width="8.8515625" style="4" customWidth="1"/>
    <col min="21" max="16384" width="9.140625" style="4" customWidth="1"/>
  </cols>
  <sheetData>
    <row r="1" spans="1:17" ht="15" customHeight="1">
      <c r="A1" s="1"/>
      <c r="B1" s="78" t="s">
        <v>0</v>
      </c>
      <c r="C1" s="78"/>
      <c r="D1" s="78"/>
      <c r="E1" s="78" t="s">
        <v>1</v>
      </c>
      <c r="F1" s="78"/>
      <c r="G1" s="78"/>
      <c r="H1" s="78"/>
      <c r="I1" s="78"/>
      <c r="J1" s="78"/>
      <c r="K1" s="78"/>
      <c r="L1" s="1"/>
      <c r="M1" s="1"/>
      <c r="N1" s="1"/>
      <c r="O1" s="3"/>
      <c r="P1" s="78" t="s">
        <v>2</v>
      </c>
      <c r="Q1" s="78"/>
    </row>
    <row r="2" spans="1:17" ht="27" customHeight="1">
      <c r="A2" s="1"/>
      <c r="B2" s="78" t="s">
        <v>111</v>
      </c>
      <c r="C2" s="78"/>
      <c r="D2" s="78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82"/>
      <c r="C3" s="82"/>
      <c r="D3" s="82"/>
      <c r="E3" s="3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78" t="s">
        <v>3</v>
      </c>
      <c r="F4" s="78"/>
      <c r="G4" s="78"/>
      <c r="H4" s="78"/>
      <c r="I4" s="78"/>
      <c r="J4" s="78"/>
      <c r="K4" s="78"/>
      <c r="L4" s="1"/>
      <c r="M4" s="1"/>
      <c r="N4" s="1"/>
      <c r="O4" s="1"/>
      <c r="P4" s="1"/>
      <c r="Q4" s="1"/>
    </row>
    <row r="5" spans="1:17" ht="13.5" customHeight="1">
      <c r="A5" s="1"/>
      <c r="B5" s="80" t="s">
        <v>110</v>
      </c>
      <c r="C5" s="80"/>
      <c r="D5" s="80"/>
      <c r="E5" s="78" t="s">
        <v>4</v>
      </c>
      <c r="F5" s="78"/>
      <c r="G5" s="78"/>
      <c r="H5" s="78"/>
      <c r="I5" s="78"/>
      <c r="J5" s="78"/>
      <c r="K5" s="78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81" t="s">
        <v>5</v>
      </c>
      <c r="M6" s="81"/>
      <c r="N6" s="81"/>
      <c r="O6" s="81"/>
      <c r="P6" s="81"/>
      <c r="Q6" s="81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81" t="s">
        <v>109</v>
      </c>
      <c r="M7" s="81"/>
      <c r="N7" s="81"/>
      <c r="O7" s="81"/>
      <c r="P7" s="81"/>
      <c r="Q7" s="81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81"/>
      <c r="M8" s="81"/>
      <c r="N8" s="81"/>
      <c r="O8" s="81"/>
      <c r="P8" s="81"/>
      <c r="Q8" s="81"/>
    </row>
    <row r="9" spans="1:17" ht="1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79"/>
      <c r="M9" s="79"/>
      <c r="N9" s="79"/>
      <c r="O9" s="79"/>
      <c r="P9" s="79"/>
      <c r="Q9" s="79"/>
    </row>
    <row r="10" spans="1:17" ht="15" customHeight="1">
      <c r="A10" s="6"/>
      <c r="B10" s="83" t="s">
        <v>7</v>
      </c>
      <c r="C10" s="83"/>
      <c r="D10" s="8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>
      <c r="A11" s="8" t="s">
        <v>8</v>
      </c>
      <c r="B11" s="9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1" t="s">
        <v>18</v>
      </c>
      <c r="L11" s="12" t="s">
        <v>19</v>
      </c>
      <c r="M11" s="13" t="s">
        <v>20</v>
      </c>
      <c r="N11" s="9"/>
      <c r="O11" s="14" t="s">
        <v>21</v>
      </c>
      <c r="P11" s="12" t="s">
        <v>22</v>
      </c>
      <c r="Q11" s="15" t="s">
        <v>23</v>
      </c>
    </row>
    <row r="12" spans="1:19" ht="15" customHeight="1">
      <c r="A12" s="16" t="s">
        <v>24</v>
      </c>
      <c r="B12" s="17" t="s">
        <v>25</v>
      </c>
      <c r="C12" s="18">
        <v>189970.12</v>
      </c>
      <c r="D12" s="19">
        <v>0</v>
      </c>
      <c r="E12" s="20">
        <v>201355.25</v>
      </c>
      <c r="F12" s="21">
        <v>1483623.59</v>
      </c>
      <c r="G12" s="18">
        <v>0</v>
      </c>
      <c r="H12" s="22">
        <v>1364169.59</v>
      </c>
      <c r="I12" s="23"/>
      <c r="J12" s="24"/>
      <c r="K12" s="20">
        <v>0</v>
      </c>
      <c r="L12" s="25">
        <v>318882.89</v>
      </c>
      <c r="M12" s="26">
        <v>191896.5</v>
      </c>
      <c r="N12" s="27"/>
      <c r="O12" s="25">
        <v>0</v>
      </c>
      <c r="P12" s="25">
        <v>0</v>
      </c>
      <c r="Q12" s="25">
        <v>0</v>
      </c>
      <c r="S12" s="28"/>
    </row>
    <row r="13" spans="1:17" ht="15" customHeight="1">
      <c r="A13" s="16" t="s">
        <v>26</v>
      </c>
      <c r="B13" s="17" t="s">
        <v>27</v>
      </c>
      <c r="C13" s="18">
        <v>2544935.74</v>
      </c>
      <c r="D13" s="19">
        <v>18134431.46</v>
      </c>
      <c r="E13" s="19">
        <v>1</v>
      </c>
      <c r="F13" s="22">
        <v>8</v>
      </c>
      <c r="G13" s="19">
        <v>0</v>
      </c>
      <c r="H13" s="19">
        <v>17811668.27</v>
      </c>
      <c r="I13" s="29"/>
      <c r="J13" s="29"/>
      <c r="K13" s="20">
        <v>0</v>
      </c>
      <c r="L13" s="25">
        <v>8060</v>
      </c>
      <c r="M13" s="26">
        <v>2859647.89</v>
      </c>
      <c r="N13" s="30"/>
      <c r="O13" s="25">
        <v>0</v>
      </c>
      <c r="P13" s="25">
        <v>0</v>
      </c>
      <c r="Q13" s="25">
        <v>0</v>
      </c>
    </row>
    <row r="14" spans="1:17" ht="15" customHeight="1">
      <c r="A14" s="16" t="s">
        <v>28</v>
      </c>
      <c r="B14" s="17" t="s">
        <v>29</v>
      </c>
      <c r="C14" s="18">
        <v>69404.54</v>
      </c>
      <c r="D14" s="19">
        <v>120786.47</v>
      </c>
      <c r="E14" s="19">
        <v>17945</v>
      </c>
      <c r="F14" s="19">
        <v>382706.11</v>
      </c>
      <c r="G14" s="19">
        <v>426090.65</v>
      </c>
      <c r="H14" s="19">
        <v>931558.19</v>
      </c>
      <c r="I14" s="29"/>
      <c r="J14" s="29"/>
      <c r="K14" s="20">
        <v>0</v>
      </c>
      <c r="L14" s="25">
        <v>0</v>
      </c>
      <c r="M14" s="26">
        <v>85374.59</v>
      </c>
      <c r="N14" s="30"/>
      <c r="O14" s="25">
        <v>0</v>
      </c>
      <c r="P14" s="25">
        <v>0</v>
      </c>
      <c r="Q14" s="25">
        <v>0</v>
      </c>
    </row>
    <row r="15" spans="1:17" ht="15" customHeight="1">
      <c r="A15" s="16" t="s">
        <v>30</v>
      </c>
      <c r="B15" s="17" t="s">
        <v>31</v>
      </c>
      <c r="C15" s="18">
        <v>116232.56</v>
      </c>
      <c r="D15" s="19">
        <v>404169.34</v>
      </c>
      <c r="E15" s="19">
        <v>0</v>
      </c>
      <c r="F15" s="19">
        <v>844523.25</v>
      </c>
      <c r="G15" s="19">
        <v>0</v>
      </c>
      <c r="H15" s="19">
        <v>1166439.79</v>
      </c>
      <c r="I15" s="29"/>
      <c r="J15" s="29"/>
      <c r="K15" s="20">
        <v>0</v>
      </c>
      <c r="L15" s="25">
        <v>63114.65</v>
      </c>
      <c r="M15" s="26">
        <v>135370.72</v>
      </c>
      <c r="N15" s="30"/>
      <c r="O15" s="25">
        <v>0</v>
      </c>
      <c r="P15" s="25">
        <v>0</v>
      </c>
      <c r="Q15" s="25">
        <v>0</v>
      </c>
    </row>
    <row r="16" spans="1:17" ht="15" customHeight="1">
      <c r="A16" s="16" t="s">
        <v>32</v>
      </c>
      <c r="B16" s="17" t="s">
        <v>33</v>
      </c>
      <c r="C16" s="18">
        <v>143927.41</v>
      </c>
      <c r="D16" s="19">
        <v>554528.13</v>
      </c>
      <c r="E16" s="19">
        <v>44605.13</v>
      </c>
      <c r="F16" s="19">
        <v>186333.65</v>
      </c>
      <c r="G16" s="19">
        <v>0</v>
      </c>
      <c r="H16" s="19">
        <v>747689.02</v>
      </c>
      <c r="I16" s="29"/>
      <c r="J16" s="29"/>
      <c r="K16" s="20">
        <v>0</v>
      </c>
      <c r="L16" s="25">
        <v>4.99</v>
      </c>
      <c r="M16" s="26">
        <v>181700.29</v>
      </c>
      <c r="N16" s="30"/>
      <c r="O16" s="25">
        <v>0</v>
      </c>
      <c r="P16" s="25">
        <v>0</v>
      </c>
      <c r="Q16" s="25">
        <v>0</v>
      </c>
    </row>
    <row r="17" spans="1:17" ht="15" customHeight="1">
      <c r="A17" s="16" t="s">
        <v>34</v>
      </c>
      <c r="B17" s="17" t="s">
        <v>35</v>
      </c>
      <c r="C17" s="18"/>
      <c r="D17" s="19"/>
      <c r="E17" s="19"/>
      <c r="F17" s="19"/>
      <c r="G17" s="19"/>
      <c r="H17" s="19"/>
      <c r="I17" s="29"/>
      <c r="J17" s="29"/>
      <c r="K17" s="20">
        <f>(C17+D17+E17+F17+G17)-(H17+L17+M17)</f>
        <v>0</v>
      </c>
      <c r="L17" s="25"/>
      <c r="M17" s="26"/>
      <c r="N17" s="30"/>
      <c r="O17" s="25"/>
      <c r="P17" s="25"/>
      <c r="Q17" s="25"/>
    </row>
    <row r="18" spans="1:17" ht="15" customHeight="1">
      <c r="A18" s="16" t="s">
        <v>36</v>
      </c>
      <c r="B18" s="17" t="s">
        <v>37</v>
      </c>
      <c r="C18" s="18">
        <v>3104.87</v>
      </c>
      <c r="D18" s="19">
        <v>4003.29</v>
      </c>
      <c r="E18" s="19">
        <v>3143.65</v>
      </c>
      <c r="F18" s="19">
        <v>0</v>
      </c>
      <c r="G18" s="19">
        <v>0</v>
      </c>
      <c r="H18" s="19">
        <v>7370.95</v>
      </c>
      <c r="I18" s="29"/>
      <c r="J18" s="29"/>
      <c r="K18" s="20">
        <v>0</v>
      </c>
      <c r="L18" s="25">
        <v>10</v>
      </c>
      <c r="M18" s="26">
        <v>2870.88</v>
      </c>
      <c r="N18" s="30"/>
      <c r="O18" s="25">
        <v>0</v>
      </c>
      <c r="P18" s="25">
        <v>0</v>
      </c>
      <c r="Q18" s="25">
        <v>0</v>
      </c>
    </row>
    <row r="19" spans="1:17" ht="15" customHeight="1">
      <c r="A19" s="16" t="s">
        <v>38</v>
      </c>
      <c r="B19" s="17" t="s">
        <v>39</v>
      </c>
      <c r="C19" s="18">
        <v>41346.92</v>
      </c>
      <c r="D19" s="19">
        <v>39037.52</v>
      </c>
      <c r="E19" s="19">
        <v>98172.6</v>
      </c>
      <c r="F19" s="19">
        <v>18725</v>
      </c>
      <c r="G19" s="19">
        <v>0</v>
      </c>
      <c r="H19" s="19">
        <v>145372.16</v>
      </c>
      <c r="I19" s="29"/>
      <c r="J19" s="29"/>
      <c r="K19" s="20">
        <v>1</v>
      </c>
      <c r="L19" s="25">
        <v>-184.22</v>
      </c>
      <c r="M19" s="26">
        <v>52093.12</v>
      </c>
      <c r="N19" s="30"/>
      <c r="O19" s="25">
        <v>0</v>
      </c>
      <c r="P19" s="25">
        <v>0</v>
      </c>
      <c r="Q19" s="25">
        <v>0</v>
      </c>
    </row>
    <row r="20" spans="1:17" ht="15" customHeight="1">
      <c r="A20" s="16" t="s">
        <v>40</v>
      </c>
      <c r="B20" s="17" t="s">
        <v>41</v>
      </c>
      <c r="C20" s="18">
        <v>702</v>
      </c>
      <c r="D20" s="19">
        <v>11430.46</v>
      </c>
      <c r="E20" s="19">
        <v>0</v>
      </c>
      <c r="F20" s="19">
        <v>0</v>
      </c>
      <c r="G20" s="19">
        <v>0</v>
      </c>
      <c r="H20" s="19">
        <v>9511.46</v>
      </c>
      <c r="I20" s="29"/>
      <c r="J20" s="29"/>
      <c r="K20" s="20">
        <v>0</v>
      </c>
      <c r="L20" s="25">
        <v>0</v>
      </c>
      <c r="M20" s="26">
        <v>2621</v>
      </c>
      <c r="N20" s="30"/>
      <c r="O20" s="25">
        <v>0</v>
      </c>
      <c r="P20" s="25">
        <v>0</v>
      </c>
      <c r="Q20" s="25">
        <v>0</v>
      </c>
    </row>
    <row r="21" spans="1:17" ht="15" customHeight="1">
      <c r="A21" s="16" t="s">
        <v>42</v>
      </c>
      <c r="B21" s="17" t="s">
        <v>43</v>
      </c>
      <c r="C21" s="18">
        <v>8214.32</v>
      </c>
      <c r="D21" s="19">
        <v>30909.18</v>
      </c>
      <c r="E21" s="19">
        <v>48048.57</v>
      </c>
      <c r="F21" s="19">
        <v>0</v>
      </c>
      <c r="G21" s="19">
        <v>0</v>
      </c>
      <c r="H21" s="19">
        <v>74226.8</v>
      </c>
      <c r="I21" s="29"/>
      <c r="J21" s="29"/>
      <c r="K21" s="20">
        <v>0</v>
      </c>
      <c r="L21" s="25">
        <v>0</v>
      </c>
      <c r="M21" s="26">
        <v>12945.27</v>
      </c>
      <c r="N21" s="30"/>
      <c r="O21" s="25">
        <v>0</v>
      </c>
      <c r="P21" s="25">
        <v>0</v>
      </c>
      <c r="Q21" s="25">
        <v>0</v>
      </c>
    </row>
    <row r="22" spans="1:17" ht="15" customHeight="1">
      <c r="A22" s="16" t="s">
        <v>44</v>
      </c>
      <c r="B22" s="17" t="s">
        <v>45</v>
      </c>
      <c r="C22" s="18">
        <v>332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29"/>
      <c r="J22" s="29"/>
      <c r="K22" s="20">
        <v>0</v>
      </c>
      <c r="L22" s="25">
        <v>0</v>
      </c>
      <c r="M22" s="26">
        <v>332</v>
      </c>
      <c r="N22" s="30"/>
      <c r="O22" s="25">
        <v>0</v>
      </c>
      <c r="P22" s="25">
        <v>0</v>
      </c>
      <c r="Q22" s="25">
        <v>0</v>
      </c>
    </row>
    <row r="23" spans="1:17" ht="15" customHeight="1">
      <c r="A23" s="16" t="s">
        <v>46</v>
      </c>
      <c r="B23" s="17" t="s">
        <v>47</v>
      </c>
      <c r="C23" s="18">
        <v>101478.51</v>
      </c>
      <c r="D23" s="19">
        <v>259556.65</v>
      </c>
      <c r="E23" s="19">
        <v>2526</v>
      </c>
      <c r="F23" s="19">
        <v>5856.16</v>
      </c>
      <c r="G23" s="19">
        <v>0</v>
      </c>
      <c r="H23" s="19">
        <v>270329.9</v>
      </c>
      <c r="I23" s="29"/>
      <c r="J23" s="29"/>
      <c r="K23" s="20">
        <v>0</v>
      </c>
      <c r="L23" s="25">
        <v>0</v>
      </c>
      <c r="M23" s="26">
        <v>99087.42</v>
      </c>
      <c r="N23" s="30"/>
      <c r="O23" s="25">
        <v>0</v>
      </c>
      <c r="P23" s="25">
        <v>0</v>
      </c>
      <c r="Q23" s="25">
        <v>0</v>
      </c>
    </row>
    <row r="24" spans="1:17" ht="15" customHeight="1">
      <c r="A24" s="16" t="s">
        <v>48</v>
      </c>
      <c r="B24" s="17" t="s">
        <v>49</v>
      </c>
      <c r="C24" s="18">
        <v>5347.97</v>
      </c>
      <c r="D24" s="19">
        <v>11357.53</v>
      </c>
      <c r="E24" s="19">
        <v>2087.81</v>
      </c>
      <c r="F24" s="19">
        <v>0</v>
      </c>
      <c r="G24" s="19">
        <v>0</v>
      </c>
      <c r="H24" s="19">
        <v>8060.03</v>
      </c>
      <c r="I24" s="29"/>
      <c r="J24" s="29"/>
      <c r="K24" s="20">
        <v>0</v>
      </c>
      <c r="L24" s="25">
        <v>0</v>
      </c>
      <c r="M24" s="26">
        <v>10733.28</v>
      </c>
      <c r="N24" s="30"/>
      <c r="O24" s="25">
        <v>0</v>
      </c>
      <c r="P24" s="25">
        <v>0</v>
      </c>
      <c r="Q24" s="25">
        <v>0</v>
      </c>
    </row>
    <row r="25" spans="1:17" ht="15" customHeight="1">
      <c r="A25" s="16" t="s">
        <v>50</v>
      </c>
      <c r="B25" s="17" t="s">
        <v>51</v>
      </c>
      <c r="C25" s="18">
        <v>2172.99</v>
      </c>
      <c r="D25" s="19">
        <v>636</v>
      </c>
      <c r="E25" s="19">
        <v>0</v>
      </c>
      <c r="F25" s="19">
        <v>0</v>
      </c>
      <c r="G25" s="19">
        <v>0</v>
      </c>
      <c r="H25" s="19">
        <v>689.25</v>
      </c>
      <c r="I25" s="29"/>
      <c r="J25" s="29"/>
      <c r="K25" s="20">
        <v>0</v>
      </c>
      <c r="L25" s="25">
        <v>0</v>
      </c>
      <c r="M25" s="31">
        <v>2119.73</v>
      </c>
      <c r="N25" s="30"/>
      <c r="O25" s="25">
        <v>0</v>
      </c>
      <c r="P25" s="25">
        <v>0</v>
      </c>
      <c r="Q25" s="25">
        <v>0</v>
      </c>
    </row>
    <row r="26" spans="1:17" ht="15.75" customHeight="1" thickBot="1">
      <c r="A26" s="32" t="s">
        <v>52</v>
      </c>
      <c r="B26" s="17" t="s">
        <v>53</v>
      </c>
      <c r="C26" s="33">
        <v>0</v>
      </c>
      <c r="D26" s="34">
        <v>0</v>
      </c>
      <c r="E26" s="34">
        <v>348501.71</v>
      </c>
      <c r="F26" s="34">
        <v>25862.65</v>
      </c>
      <c r="G26" s="34">
        <v>0</v>
      </c>
      <c r="H26" s="34">
        <v>0</v>
      </c>
      <c r="I26" s="35"/>
      <c r="J26" s="35"/>
      <c r="K26" s="36">
        <v>374364.36</v>
      </c>
      <c r="L26" s="37">
        <v>0</v>
      </c>
      <c r="M26" s="38">
        <v>0</v>
      </c>
      <c r="N26" s="39"/>
      <c r="O26" s="40">
        <v>23358.28</v>
      </c>
      <c r="P26" s="40">
        <v>5027.72</v>
      </c>
      <c r="Q26" s="41">
        <v>0</v>
      </c>
    </row>
    <row r="27" spans="1:17" ht="16.5" customHeight="1" thickBot="1" thickTop="1">
      <c r="A27" s="42"/>
      <c r="B27" s="43" t="s">
        <v>54</v>
      </c>
      <c r="C27" s="44">
        <f aca="true" t="shared" si="0" ref="C27:M27">SUM(C12:C26)</f>
        <v>3227169.9500000007</v>
      </c>
      <c r="D27" s="45">
        <f t="shared" si="0"/>
        <v>19570846.029999997</v>
      </c>
      <c r="E27" s="45">
        <f t="shared" si="0"/>
        <v>766386.72</v>
      </c>
      <c r="F27" s="45">
        <f t="shared" si="0"/>
        <v>2947638.41</v>
      </c>
      <c r="G27" s="45">
        <f t="shared" si="0"/>
        <v>426090.65</v>
      </c>
      <c r="H27" s="45">
        <f t="shared" si="0"/>
        <v>22537085.41</v>
      </c>
      <c r="I27" s="45">
        <f t="shared" si="0"/>
        <v>0</v>
      </c>
      <c r="J27" s="45">
        <f t="shared" si="0"/>
        <v>0</v>
      </c>
      <c r="K27" s="45">
        <f t="shared" si="0"/>
        <v>374365.36</v>
      </c>
      <c r="L27" s="46">
        <f t="shared" si="0"/>
        <v>389888.31000000006</v>
      </c>
      <c r="M27" s="47">
        <f t="shared" si="0"/>
        <v>3636792.69</v>
      </c>
      <c r="N27" s="48"/>
      <c r="O27" s="49">
        <f>SUM(O12:O26)</f>
        <v>23358.28</v>
      </c>
      <c r="P27" s="50">
        <f>SUM(P12:P26)</f>
        <v>5027.72</v>
      </c>
      <c r="Q27" s="51">
        <f>SUM(Q12:Q26)</f>
        <v>0</v>
      </c>
    </row>
    <row r="28" spans="1:17" ht="16.5" customHeight="1" thickTop="1">
      <c r="A28" s="52"/>
      <c r="B28" s="84" t="s">
        <v>55</v>
      </c>
      <c r="C28" s="84"/>
      <c r="D28" s="84"/>
      <c r="E28" s="52"/>
      <c r="F28" s="52"/>
      <c r="G28" s="52"/>
      <c r="H28" s="52"/>
      <c r="I28" s="52"/>
      <c r="J28" s="52"/>
      <c r="K28" s="53"/>
      <c r="L28" s="53"/>
      <c r="M28" s="53"/>
      <c r="N28" s="54"/>
      <c r="O28" s="54"/>
      <c r="P28" s="54"/>
      <c r="Q28" s="55"/>
    </row>
    <row r="29" spans="1:17" ht="15.75" customHeight="1">
      <c r="A29" s="16" t="s">
        <v>28</v>
      </c>
      <c r="B29" s="17" t="s">
        <v>29</v>
      </c>
      <c r="C29" s="56">
        <v>566997.45</v>
      </c>
      <c r="D29" s="22">
        <v>0</v>
      </c>
      <c r="E29" s="22">
        <v>98104.14</v>
      </c>
      <c r="F29" s="22">
        <v>0</v>
      </c>
      <c r="G29" s="22">
        <v>0</v>
      </c>
      <c r="H29" s="23"/>
      <c r="I29" s="22">
        <v>514198.52</v>
      </c>
      <c r="J29" s="57">
        <v>-121166.74</v>
      </c>
      <c r="K29" s="25">
        <v>9782.26</v>
      </c>
      <c r="L29" s="25">
        <v>363439.96</v>
      </c>
      <c r="M29" s="25">
        <v>684911.16</v>
      </c>
      <c r="N29" s="58"/>
      <c r="O29" s="25">
        <v>0</v>
      </c>
      <c r="P29" s="25">
        <v>9782.26</v>
      </c>
      <c r="Q29" s="25">
        <v>0</v>
      </c>
    </row>
    <row r="30" spans="1:17" ht="15" customHeight="1">
      <c r="A30" s="16" t="s">
        <v>30</v>
      </c>
      <c r="B30" s="17" t="s">
        <v>31</v>
      </c>
      <c r="C30" s="18">
        <v>826557.04</v>
      </c>
      <c r="D30" s="19">
        <v>272230.23</v>
      </c>
      <c r="E30" s="19">
        <v>0</v>
      </c>
      <c r="F30" s="19">
        <v>0</v>
      </c>
      <c r="G30" s="19">
        <v>0</v>
      </c>
      <c r="H30" s="29"/>
      <c r="I30" s="19">
        <v>555892.56</v>
      </c>
      <c r="J30" s="20">
        <v>-272231.08</v>
      </c>
      <c r="K30" s="25">
        <v>91698.43</v>
      </c>
      <c r="L30" s="25">
        <v>163078.47</v>
      </c>
      <c r="M30" s="25">
        <v>1127671.88</v>
      </c>
      <c r="N30" s="58"/>
      <c r="O30" s="25">
        <v>0</v>
      </c>
      <c r="P30" s="25">
        <v>91698.43</v>
      </c>
      <c r="Q30" s="25">
        <v>0</v>
      </c>
    </row>
    <row r="31" spans="1:17" ht="15" customHeight="1">
      <c r="A31" s="16" t="s">
        <v>32</v>
      </c>
      <c r="B31" s="17" t="s">
        <v>33</v>
      </c>
      <c r="C31" s="18">
        <v>1158000.25</v>
      </c>
      <c r="D31" s="19">
        <v>4773</v>
      </c>
      <c r="E31" s="19">
        <v>0</v>
      </c>
      <c r="F31" s="19">
        <v>0</v>
      </c>
      <c r="G31" s="19">
        <v>0</v>
      </c>
      <c r="H31" s="29"/>
      <c r="I31" s="19">
        <v>1449761.58</v>
      </c>
      <c r="J31" s="20">
        <v>-144409.6</v>
      </c>
      <c r="K31" s="25">
        <v>784959.74</v>
      </c>
      <c r="L31" s="25">
        <v>419842.99</v>
      </c>
      <c r="M31" s="25">
        <v>1263322.5</v>
      </c>
      <c r="N31" s="58"/>
      <c r="O31" s="25">
        <v>467.69</v>
      </c>
      <c r="P31" s="25">
        <v>784492.05</v>
      </c>
      <c r="Q31" s="25">
        <v>0</v>
      </c>
    </row>
    <row r="32" spans="1:17" ht="15" customHeight="1">
      <c r="A32" s="16" t="s">
        <v>56</v>
      </c>
      <c r="B32" s="17" t="s">
        <v>57</v>
      </c>
      <c r="C32" s="18">
        <v>42996.22</v>
      </c>
      <c r="D32" s="19">
        <v>0</v>
      </c>
      <c r="E32" s="19">
        <v>0</v>
      </c>
      <c r="F32" s="19">
        <v>0</v>
      </c>
      <c r="G32" s="19">
        <v>0</v>
      </c>
      <c r="H32" s="29"/>
      <c r="I32" s="19">
        <v>369797.84</v>
      </c>
      <c r="J32" s="20">
        <v>-147</v>
      </c>
      <c r="K32" s="25">
        <v>16411.36</v>
      </c>
      <c r="L32" s="25">
        <v>341580.53</v>
      </c>
      <c r="M32" s="25">
        <v>54655.14</v>
      </c>
      <c r="N32" s="58"/>
      <c r="O32" s="25">
        <v>560</v>
      </c>
      <c r="P32" s="25">
        <v>0</v>
      </c>
      <c r="Q32" s="25">
        <v>0</v>
      </c>
    </row>
    <row r="33" spans="1:17" ht="15" customHeight="1">
      <c r="A33" s="16" t="s">
        <v>58</v>
      </c>
      <c r="B33" s="17" t="s">
        <v>59</v>
      </c>
      <c r="C33" s="18">
        <v>0</v>
      </c>
      <c r="D33" s="19">
        <v>4458.86</v>
      </c>
      <c r="E33" s="19">
        <v>1081.52</v>
      </c>
      <c r="F33" s="19">
        <v>1241.91</v>
      </c>
      <c r="G33" s="19">
        <v>0</v>
      </c>
      <c r="H33" s="29"/>
      <c r="I33" s="19">
        <v>671709.63</v>
      </c>
      <c r="J33" s="20">
        <v>0</v>
      </c>
      <c r="K33" s="25">
        <v>674053.22</v>
      </c>
      <c r="L33" s="25">
        <v>4438.69</v>
      </c>
      <c r="M33" s="25">
        <v>0</v>
      </c>
      <c r="N33" s="58"/>
      <c r="O33" s="25">
        <v>59866.8</v>
      </c>
      <c r="P33" s="25">
        <v>8262.41</v>
      </c>
      <c r="Q33" s="25">
        <v>15508.83</v>
      </c>
    </row>
    <row r="34" spans="1:17" ht="15" customHeight="1">
      <c r="A34" s="16" t="s">
        <v>60</v>
      </c>
      <c r="B34" s="17" t="s">
        <v>61</v>
      </c>
      <c r="C34" s="18">
        <v>337778.26</v>
      </c>
      <c r="D34" s="19">
        <v>0</v>
      </c>
      <c r="E34" s="19">
        <v>0</v>
      </c>
      <c r="F34" s="19">
        <v>0</v>
      </c>
      <c r="G34" s="19">
        <v>0</v>
      </c>
      <c r="H34" s="29"/>
      <c r="I34" s="19">
        <v>1527747.53</v>
      </c>
      <c r="J34" s="20">
        <v>-4830</v>
      </c>
      <c r="K34" s="25">
        <v>69220.8</v>
      </c>
      <c r="L34" s="25">
        <v>1431418.19</v>
      </c>
      <c r="M34" s="25">
        <v>360056.8</v>
      </c>
      <c r="N34" s="58"/>
      <c r="O34" s="25">
        <v>0</v>
      </c>
      <c r="P34" s="25">
        <v>69220.8</v>
      </c>
      <c r="Q34" s="25">
        <v>0</v>
      </c>
    </row>
    <row r="35" spans="1:17" ht="15" customHeight="1">
      <c r="A35" s="16" t="s">
        <v>62</v>
      </c>
      <c r="B35" s="17" t="s">
        <v>63</v>
      </c>
      <c r="C35" s="18">
        <v>633316.18</v>
      </c>
      <c r="D35" s="19">
        <v>0</v>
      </c>
      <c r="E35" s="19">
        <v>0</v>
      </c>
      <c r="F35" s="19">
        <v>995</v>
      </c>
      <c r="G35" s="19">
        <v>0</v>
      </c>
      <c r="H35" s="29"/>
      <c r="I35" s="19">
        <v>3742993.75</v>
      </c>
      <c r="J35" s="20">
        <v>128249.95</v>
      </c>
      <c r="K35" s="25">
        <v>117</v>
      </c>
      <c r="L35" s="25">
        <v>3791466.09</v>
      </c>
      <c r="M35" s="25">
        <v>713971.81</v>
      </c>
      <c r="N35" s="58"/>
      <c r="O35" s="25">
        <v>0</v>
      </c>
      <c r="P35" s="25">
        <v>0</v>
      </c>
      <c r="Q35" s="25">
        <v>0</v>
      </c>
    </row>
    <row r="36" spans="1:17" ht="15" customHeight="1">
      <c r="A36" s="16" t="s">
        <v>64</v>
      </c>
      <c r="B36" s="17" t="s">
        <v>65</v>
      </c>
      <c r="C36" s="18"/>
      <c r="D36" s="19"/>
      <c r="E36" s="19"/>
      <c r="F36" s="19"/>
      <c r="G36" s="19"/>
      <c r="H36" s="29"/>
      <c r="I36" s="19"/>
      <c r="J36" s="20">
        <f>-(C36+D36+E36+F36+G36+I36)+(M36+L36+K36)</f>
        <v>0</v>
      </c>
      <c r="K36" s="25"/>
      <c r="L36" s="25"/>
      <c r="M36" s="25"/>
      <c r="N36" s="58"/>
      <c r="O36" s="25"/>
      <c r="P36" s="25"/>
      <c r="Q36" s="25"/>
    </row>
    <row r="37" spans="1:17" ht="15" customHeight="1">
      <c r="A37" s="16" t="s">
        <v>66</v>
      </c>
      <c r="B37" s="17" t="s">
        <v>67</v>
      </c>
      <c r="C37" s="18">
        <v>3824.99</v>
      </c>
      <c r="D37" s="19">
        <v>0</v>
      </c>
      <c r="E37" s="19">
        <v>0</v>
      </c>
      <c r="F37" s="19">
        <v>0</v>
      </c>
      <c r="G37" s="19">
        <v>0</v>
      </c>
      <c r="H37" s="29"/>
      <c r="I37" s="19">
        <v>927.69</v>
      </c>
      <c r="J37" s="20">
        <v>-2953.08</v>
      </c>
      <c r="K37" s="25">
        <v>0</v>
      </c>
      <c r="L37" s="25">
        <v>0</v>
      </c>
      <c r="M37" s="25">
        <v>1799.61</v>
      </c>
      <c r="N37" s="58"/>
      <c r="O37" s="25">
        <v>0</v>
      </c>
      <c r="P37" s="25">
        <v>0</v>
      </c>
      <c r="Q37" s="25">
        <v>0</v>
      </c>
    </row>
    <row r="38" spans="1:17" ht="15" customHeight="1">
      <c r="A38" s="16" t="s">
        <v>68</v>
      </c>
      <c r="B38" s="17" t="s">
        <v>69</v>
      </c>
      <c r="C38" s="18"/>
      <c r="D38" s="19"/>
      <c r="E38" s="19"/>
      <c r="F38" s="19"/>
      <c r="G38" s="19"/>
      <c r="H38" s="29"/>
      <c r="I38" s="19"/>
      <c r="J38" s="20">
        <f>-(C38+D38+E38+F38+G38+I38)+(M38+L38+K38)</f>
        <v>0</v>
      </c>
      <c r="K38" s="25"/>
      <c r="L38" s="25"/>
      <c r="M38" s="25"/>
      <c r="N38" s="58"/>
      <c r="O38" s="25"/>
      <c r="P38" s="25"/>
      <c r="Q38" s="25"/>
    </row>
    <row r="39" spans="1:17" ht="15" customHeight="1">
      <c r="A39" s="16" t="s">
        <v>70</v>
      </c>
      <c r="B39" s="17" t="s">
        <v>71</v>
      </c>
      <c r="C39" s="18"/>
      <c r="D39" s="19"/>
      <c r="E39" s="19"/>
      <c r="F39" s="19"/>
      <c r="G39" s="19"/>
      <c r="H39" s="29"/>
      <c r="I39" s="19"/>
      <c r="J39" s="20">
        <f>-(C39+D39+E39+F39+G39+I39)+(M39+L39+K39)</f>
        <v>0</v>
      </c>
      <c r="K39" s="25"/>
      <c r="L39" s="25"/>
      <c r="M39" s="25"/>
      <c r="N39" s="58"/>
      <c r="O39" s="25"/>
      <c r="P39" s="25"/>
      <c r="Q39" s="25"/>
    </row>
    <row r="40" spans="1:17" ht="15" customHeight="1">
      <c r="A40" s="16" t="s">
        <v>72</v>
      </c>
      <c r="B40" s="17" t="s">
        <v>73</v>
      </c>
      <c r="C40" s="18">
        <v>225529.39</v>
      </c>
      <c r="D40" s="19">
        <v>2.79</v>
      </c>
      <c r="E40" s="19">
        <v>0</v>
      </c>
      <c r="F40" s="19">
        <v>0</v>
      </c>
      <c r="G40" s="19">
        <v>0</v>
      </c>
      <c r="H40" s="29"/>
      <c r="I40" s="19">
        <v>701727.56</v>
      </c>
      <c r="J40" s="20">
        <v>-70328.3</v>
      </c>
      <c r="K40" s="25">
        <v>0</v>
      </c>
      <c r="L40" s="25">
        <v>636840.03</v>
      </c>
      <c r="M40" s="25">
        <v>220091.4</v>
      </c>
      <c r="N40" s="58"/>
      <c r="O40" s="25">
        <v>0</v>
      </c>
      <c r="P40" s="25">
        <v>0</v>
      </c>
      <c r="Q40" s="25">
        <v>0</v>
      </c>
    </row>
    <row r="41" spans="1:17" ht="15" customHeight="1">
      <c r="A41" s="16" t="s">
        <v>74</v>
      </c>
      <c r="B41" s="17" t="s">
        <v>75</v>
      </c>
      <c r="C41" s="18">
        <v>26909.88</v>
      </c>
      <c r="D41" s="19">
        <v>0</v>
      </c>
      <c r="E41" s="19">
        <v>0</v>
      </c>
      <c r="F41" s="19">
        <v>0</v>
      </c>
      <c r="G41" s="19">
        <v>0</v>
      </c>
      <c r="H41" s="29"/>
      <c r="I41" s="19">
        <v>197024.44</v>
      </c>
      <c r="J41" s="20">
        <v>-68.48</v>
      </c>
      <c r="K41" s="25">
        <v>0</v>
      </c>
      <c r="L41" s="25">
        <v>195635.46</v>
      </c>
      <c r="M41" s="25">
        <v>28230.37</v>
      </c>
      <c r="N41" s="58"/>
      <c r="O41" s="25">
        <v>0</v>
      </c>
      <c r="P41" s="25">
        <v>0</v>
      </c>
      <c r="Q41" s="25">
        <v>0</v>
      </c>
    </row>
    <row r="42" spans="1:17" ht="15" customHeight="1">
      <c r="A42" s="16" t="s">
        <v>76</v>
      </c>
      <c r="B42" s="17" t="s">
        <v>77</v>
      </c>
      <c r="C42" s="18">
        <v>944.84</v>
      </c>
      <c r="D42" s="19">
        <v>0</v>
      </c>
      <c r="E42" s="19">
        <v>0</v>
      </c>
      <c r="F42" s="19">
        <v>0</v>
      </c>
      <c r="G42" s="19">
        <v>0</v>
      </c>
      <c r="H42" s="29"/>
      <c r="I42" s="19">
        <v>295</v>
      </c>
      <c r="J42" s="20">
        <v>-0.85</v>
      </c>
      <c r="K42" s="25">
        <v>0</v>
      </c>
      <c r="L42" s="25">
        <v>295</v>
      </c>
      <c r="M42" s="25">
        <v>943.99</v>
      </c>
      <c r="N42" s="58"/>
      <c r="O42" s="25">
        <v>0</v>
      </c>
      <c r="P42" s="25">
        <v>0</v>
      </c>
      <c r="Q42" s="25">
        <v>0</v>
      </c>
    </row>
    <row r="43" spans="1:17" ht="15" customHeight="1">
      <c r="A43" s="16" t="s">
        <v>78</v>
      </c>
      <c r="B43" s="17" t="s">
        <v>79</v>
      </c>
      <c r="C43" s="18">
        <v>1215280.05</v>
      </c>
      <c r="D43" s="19">
        <v>75659.23</v>
      </c>
      <c r="E43" s="19">
        <v>83309.03</v>
      </c>
      <c r="F43" s="19">
        <v>59031</v>
      </c>
      <c r="G43" s="20">
        <v>0</v>
      </c>
      <c r="H43" s="29"/>
      <c r="I43" s="18">
        <v>9045844.75</v>
      </c>
      <c r="J43" s="20">
        <v>371085.99</v>
      </c>
      <c r="K43" s="25">
        <v>1958.9</v>
      </c>
      <c r="L43" s="25">
        <v>9713933.29</v>
      </c>
      <c r="M43" s="25">
        <v>1134317.85</v>
      </c>
      <c r="N43" s="58"/>
      <c r="O43" s="25">
        <v>10.12</v>
      </c>
      <c r="P43" s="25">
        <v>1457.78</v>
      </c>
      <c r="Q43" s="25">
        <v>0</v>
      </c>
    </row>
    <row r="44" spans="1:17" ht="15" customHeight="1">
      <c r="A44" s="16" t="s">
        <v>80</v>
      </c>
      <c r="B44" s="17" t="s">
        <v>81</v>
      </c>
      <c r="C44" s="18">
        <v>496200.55</v>
      </c>
      <c r="D44" s="19">
        <v>0</v>
      </c>
      <c r="E44" s="19">
        <v>19302.45</v>
      </c>
      <c r="F44" s="19">
        <v>0</v>
      </c>
      <c r="G44" s="19">
        <v>0</v>
      </c>
      <c r="H44" s="29"/>
      <c r="I44" s="19">
        <v>1142192.32</v>
      </c>
      <c r="J44" s="20">
        <v>112497.17</v>
      </c>
      <c r="K44" s="25">
        <v>1901.28</v>
      </c>
      <c r="L44" s="25">
        <v>1321418.34</v>
      </c>
      <c r="M44" s="25">
        <v>446872.84</v>
      </c>
      <c r="N44" s="58"/>
      <c r="O44" s="25">
        <v>1901.28</v>
      </c>
      <c r="P44" s="25">
        <v>0</v>
      </c>
      <c r="Q44" s="25">
        <v>0</v>
      </c>
    </row>
    <row r="45" spans="1:17" ht="15" customHeight="1">
      <c r="A45" s="16" t="s">
        <v>82</v>
      </c>
      <c r="B45" s="17" t="s">
        <v>83</v>
      </c>
      <c r="C45" s="18">
        <v>299055.06</v>
      </c>
      <c r="D45" s="19">
        <v>0</v>
      </c>
      <c r="E45" s="19">
        <v>489</v>
      </c>
      <c r="F45" s="19">
        <v>3584</v>
      </c>
      <c r="G45" s="19">
        <v>0</v>
      </c>
      <c r="H45" s="29"/>
      <c r="I45" s="19">
        <v>771445.86</v>
      </c>
      <c r="J45" s="20">
        <v>5479.35</v>
      </c>
      <c r="K45" s="25">
        <v>47325.46</v>
      </c>
      <c r="L45" s="25">
        <v>746111.52</v>
      </c>
      <c r="M45" s="25">
        <v>286616.27</v>
      </c>
      <c r="N45" s="58"/>
      <c r="O45" s="25">
        <v>11011.6</v>
      </c>
      <c r="P45" s="25">
        <v>0</v>
      </c>
      <c r="Q45" s="25">
        <v>0</v>
      </c>
    </row>
    <row r="46" spans="1:17" ht="15" customHeight="1">
      <c r="A46" s="16" t="s">
        <v>84</v>
      </c>
      <c r="B46" s="17" t="s">
        <v>85</v>
      </c>
      <c r="C46" s="18">
        <v>130215.21</v>
      </c>
      <c r="D46" s="19">
        <v>5000</v>
      </c>
      <c r="E46" s="19">
        <v>4922.26</v>
      </c>
      <c r="F46" s="19">
        <v>0</v>
      </c>
      <c r="G46" s="19">
        <v>0</v>
      </c>
      <c r="H46" s="29"/>
      <c r="I46" s="19">
        <v>700753.04</v>
      </c>
      <c r="J46" s="20">
        <v>17749.17</v>
      </c>
      <c r="K46" s="25">
        <v>0</v>
      </c>
      <c r="L46" s="25">
        <v>698500.49</v>
      </c>
      <c r="M46" s="25">
        <v>160139.2</v>
      </c>
      <c r="N46" s="58"/>
      <c r="O46" s="25">
        <v>0</v>
      </c>
      <c r="P46" s="25">
        <v>0</v>
      </c>
      <c r="Q46" s="25">
        <v>0</v>
      </c>
    </row>
    <row r="47" spans="1:17" ht="15" customHeight="1">
      <c r="A47" s="16" t="s">
        <v>86</v>
      </c>
      <c r="B47" s="17" t="s">
        <v>87</v>
      </c>
      <c r="C47" s="18">
        <v>0</v>
      </c>
      <c r="D47" s="19">
        <v>0</v>
      </c>
      <c r="E47" s="19">
        <v>0</v>
      </c>
      <c r="F47" s="19">
        <v>0</v>
      </c>
      <c r="G47" s="19">
        <v>0</v>
      </c>
      <c r="H47" s="29"/>
      <c r="I47" s="19">
        <v>178904.61</v>
      </c>
      <c r="J47" s="20">
        <v>0</v>
      </c>
      <c r="K47" s="25">
        <v>178904.61</v>
      </c>
      <c r="L47" s="25">
        <v>0</v>
      </c>
      <c r="M47" s="25">
        <v>0</v>
      </c>
      <c r="N47" s="58"/>
      <c r="O47" s="25">
        <v>0</v>
      </c>
      <c r="P47" s="25">
        <v>0</v>
      </c>
      <c r="Q47" s="25">
        <v>0</v>
      </c>
    </row>
    <row r="48" spans="1:17" ht="15" customHeight="1">
      <c r="A48" s="16" t="s">
        <v>88</v>
      </c>
      <c r="B48" s="17" t="s">
        <v>89</v>
      </c>
      <c r="C48" s="18">
        <v>155484.39</v>
      </c>
      <c r="D48" s="19">
        <v>0</v>
      </c>
      <c r="E48" s="19">
        <v>1393.88</v>
      </c>
      <c r="F48" s="19">
        <v>0</v>
      </c>
      <c r="G48" s="19">
        <v>0</v>
      </c>
      <c r="H48" s="29"/>
      <c r="I48" s="19">
        <v>284434.86</v>
      </c>
      <c r="J48" s="20">
        <v>-1419.5</v>
      </c>
      <c r="K48" s="25">
        <v>0</v>
      </c>
      <c r="L48" s="25">
        <v>335209.65</v>
      </c>
      <c r="M48" s="25">
        <v>104683.99</v>
      </c>
      <c r="N48" s="58"/>
      <c r="O48" s="25">
        <v>0</v>
      </c>
      <c r="P48" s="25">
        <v>0</v>
      </c>
      <c r="Q48" s="25">
        <v>0</v>
      </c>
    </row>
    <row r="49" spans="1:17" ht="15" customHeight="1">
      <c r="A49" s="16" t="s">
        <v>90</v>
      </c>
      <c r="B49" s="17" t="s">
        <v>91</v>
      </c>
      <c r="C49" s="18">
        <v>6625.36</v>
      </c>
      <c r="D49" s="19">
        <v>0</v>
      </c>
      <c r="E49" s="19">
        <v>0</v>
      </c>
      <c r="F49" s="19">
        <v>0</v>
      </c>
      <c r="G49" s="19">
        <v>0</v>
      </c>
      <c r="H49" s="29"/>
      <c r="I49" s="19">
        <v>26559.71</v>
      </c>
      <c r="J49" s="20">
        <v>0</v>
      </c>
      <c r="K49" s="25">
        <v>0</v>
      </c>
      <c r="L49" s="25">
        <v>29005.42</v>
      </c>
      <c r="M49" s="25">
        <v>4179.64</v>
      </c>
      <c r="N49" s="58"/>
      <c r="O49" s="25">
        <v>0</v>
      </c>
      <c r="P49" s="25">
        <v>0</v>
      </c>
      <c r="Q49" s="25">
        <v>0</v>
      </c>
    </row>
    <row r="50" spans="1:17" ht="15" customHeight="1">
      <c r="A50" s="16" t="s">
        <v>92</v>
      </c>
      <c r="B50" s="17" t="s">
        <v>93</v>
      </c>
      <c r="C50" s="18">
        <v>10814.84</v>
      </c>
      <c r="D50" s="19">
        <v>0</v>
      </c>
      <c r="E50" s="19">
        <v>0</v>
      </c>
      <c r="F50" s="19">
        <v>0</v>
      </c>
      <c r="G50" s="19">
        <v>0</v>
      </c>
      <c r="H50" s="29"/>
      <c r="I50" s="19">
        <v>219566.26</v>
      </c>
      <c r="J50" s="20">
        <v>12</v>
      </c>
      <c r="K50" s="25">
        <v>0</v>
      </c>
      <c r="L50" s="25">
        <v>222683.32</v>
      </c>
      <c r="M50" s="25">
        <v>7709.78</v>
      </c>
      <c r="N50" s="58"/>
      <c r="O50" s="25">
        <v>0</v>
      </c>
      <c r="P50" s="25">
        <v>0</v>
      </c>
      <c r="Q50" s="25">
        <v>0</v>
      </c>
    </row>
    <row r="51" spans="1:17" ht="15" customHeight="1">
      <c r="A51" s="16" t="s">
        <v>94</v>
      </c>
      <c r="B51" s="17" t="s">
        <v>95</v>
      </c>
      <c r="C51" s="18">
        <v>17321.58</v>
      </c>
      <c r="D51" s="19">
        <v>0</v>
      </c>
      <c r="E51" s="19">
        <v>0</v>
      </c>
      <c r="F51" s="19">
        <v>0</v>
      </c>
      <c r="G51" s="19">
        <v>0</v>
      </c>
      <c r="H51" s="29"/>
      <c r="I51" s="19">
        <v>73017.9</v>
      </c>
      <c r="J51" s="20">
        <v>-17519</v>
      </c>
      <c r="K51" s="25">
        <v>4</v>
      </c>
      <c r="L51" s="25">
        <v>56573.34</v>
      </c>
      <c r="M51" s="25">
        <v>16243.15</v>
      </c>
      <c r="N51" s="58"/>
      <c r="O51" s="25">
        <v>0</v>
      </c>
      <c r="P51" s="25">
        <v>0</v>
      </c>
      <c r="Q51" s="25">
        <v>0</v>
      </c>
    </row>
    <row r="52" spans="1:17" ht="15" customHeight="1">
      <c r="A52" s="16" t="s">
        <v>96</v>
      </c>
      <c r="B52" s="17" t="s">
        <v>97</v>
      </c>
      <c r="C52" s="18"/>
      <c r="D52" s="19"/>
      <c r="E52" s="19"/>
      <c r="F52" s="19"/>
      <c r="G52" s="19"/>
      <c r="H52" s="29"/>
      <c r="I52" s="19"/>
      <c r="J52" s="20">
        <f>-(C52+D52+E52+F52+G52+I52)+(M52+L52+K52)</f>
        <v>0</v>
      </c>
      <c r="K52" s="25"/>
      <c r="L52" s="25"/>
      <c r="M52" s="25"/>
      <c r="N52" s="58"/>
      <c r="O52" s="25"/>
      <c r="P52" s="25"/>
      <c r="Q52" s="25"/>
    </row>
    <row r="53" spans="1:17" ht="15" customHeight="1">
      <c r="A53" s="16" t="s">
        <v>98</v>
      </c>
      <c r="B53" s="17" t="s">
        <v>99</v>
      </c>
      <c r="C53" s="59">
        <v>13524.28</v>
      </c>
      <c r="D53" s="60">
        <v>0</v>
      </c>
      <c r="E53" s="60">
        <v>5921.07</v>
      </c>
      <c r="F53" s="60">
        <v>0</v>
      </c>
      <c r="G53" s="60">
        <v>0</v>
      </c>
      <c r="H53" s="29"/>
      <c r="I53" s="60">
        <v>112300.21</v>
      </c>
      <c r="J53" s="61">
        <v>0</v>
      </c>
      <c r="K53" s="25">
        <v>613.9</v>
      </c>
      <c r="L53" s="25">
        <v>120850.08</v>
      </c>
      <c r="M53" s="25">
        <v>10281.61</v>
      </c>
      <c r="N53" s="58"/>
      <c r="O53" s="25">
        <v>0</v>
      </c>
      <c r="P53" s="25">
        <v>0</v>
      </c>
      <c r="Q53" s="25">
        <v>0</v>
      </c>
    </row>
    <row r="54" spans="1:17" ht="15.75" customHeight="1" thickBot="1">
      <c r="A54" s="32" t="s">
        <v>100</v>
      </c>
      <c r="B54" s="17" t="s">
        <v>101</v>
      </c>
      <c r="C54" s="62">
        <v>0</v>
      </c>
      <c r="D54" s="63">
        <v>0</v>
      </c>
      <c r="E54" s="63">
        <v>0</v>
      </c>
      <c r="F54" s="63">
        <v>0</v>
      </c>
      <c r="G54" s="63">
        <v>0</v>
      </c>
      <c r="H54" s="35"/>
      <c r="I54" s="64">
        <v>249989.85</v>
      </c>
      <c r="J54" s="65">
        <v>0</v>
      </c>
      <c r="K54" s="37">
        <v>249989.85</v>
      </c>
      <c r="L54" s="37">
        <v>0</v>
      </c>
      <c r="M54" s="37">
        <v>0</v>
      </c>
      <c r="N54" s="58"/>
      <c r="O54" s="66">
        <v>0</v>
      </c>
      <c r="P54" s="67">
        <v>0</v>
      </c>
      <c r="Q54" s="68">
        <v>0</v>
      </c>
    </row>
    <row r="55" spans="1:17" ht="16.5" customHeight="1" thickBot="1" thickTop="1">
      <c r="A55" s="69"/>
      <c r="B55" s="43" t="s">
        <v>54</v>
      </c>
      <c r="C55" s="70">
        <f aca="true" t="shared" si="1" ref="C55:M55">SUM(C29:C54)</f>
        <v>6167375.82</v>
      </c>
      <c r="D55" s="71">
        <f t="shared" si="1"/>
        <v>362124.1099999999</v>
      </c>
      <c r="E55" s="71">
        <f t="shared" si="1"/>
        <v>214523.35000000003</v>
      </c>
      <c r="F55" s="71">
        <f t="shared" si="1"/>
        <v>64851.91</v>
      </c>
      <c r="G55" s="71">
        <f t="shared" si="1"/>
        <v>0</v>
      </c>
      <c r="H55" s="71">
        <f t="shared" si="1"/>
        <v>0</v>
      </c>
      <c r="I55" s="71">
        <f t="shared" si="1"/>
        <v>22537085.470000003</v>
      </c>
      <c r="J55" s="72">
        <f t="shared" si="1"/>
        <v>-7.275957614183426E-12</v>
      </c>
      <c r="K55" s="73">
        <f t="shared" si="1"/>
        <v>2126940.8099999996</v>
      </c>
      <c r="L55" s="73">
        <f t="shared" si="1"/>
        <v>20592320.859999996</v>
      </c>
      <c r="M55" s="73">
        <f t="shared" si="1"/>
        <v>6626698.990000002</v>
      </c>
      <c r="N55" s="74"/>
      <c r="O55" s="75">
        <f>SUM(O29:O54)</f>
        <v>73817.49</v>
      </c>
      <c r="P55" s="45">
        <f>SUM(P29:P54)</f>
        <v>964913.7300000001</v>
      </c>
      <c r="Q55" s="47">
        <f>SUM(Q29:Q54)</f>
        <v>15508.83</v>
      </c>
    </row>
    <row r="56" spans="2:15" ht="15.75" customHeight="1" thickTop="1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</row>
    <row r="57" spans="1:16" ht="15" customHeight="1">
      <c r="A57" s="58" t="s">
        <v>102</v>
      </c>
      <c r="B57" s="58"/>
      <c r="C57" s="76"/>
      <c r="D57" s="58" t="s">
        <v>103</v>
      </c>
      <c r="E57" s="77"/>
      <c r="F57" s="58"/>
      <c r="G57" s="58" t="s">
        <v>104</v>
      </c>
      <c r="H57" s="58"/>
      <c r="I57" s="58"/>
      <c r="J57" s="58" t="s">
        <v>105</v>
      </c>
      <c r="K57" s="77">
        <v>0</v>
      </c>
      <c r="L57" s="76"/>
      <c r="M57" s="76"/>
      <c r="N57" s="76"/>
      <c r="O57" s="76"/>
      <c r="P57" s="76"/>
    </row>
    <row r="58" spans="1:17" ht="15" customHeight="1">
      <c r="A58" s="58" t="s">
        <v>106</v>
      </c>
      <c r="B58" s="58"/>
      <c r="C58" s="76"/>
      <c r="D58" s="58" t="s">
        <v>103</v>
      </c>
      <c r="E58" s="77">
        <v>0</v>
      </c>
      <c r="F58" s="58"/>
      <c r="G58" s="58"/>
      <c r="H58" s="58"/>
      <c r="I58" s="58"/>
      <c r="J58" s="58"/>
      <c r="K58" s="58"/>
      <c r="L58" s="76"/>
      <c r="M58" s="76"/>
      <c r="N58" s="76"/>
      <c r="O58" s="76"/>
      <c r="P58" s="76"/>
      <c r="Q58" s="76"/>
    </row>
    <row r="59" spans="1:17" ht="15" customHeight="1">
      <c r="A59" s="58" t="s">
        <v>107</v>
      </c>
      <c r="B59" s="58"/>
      <c r="C59" s="76"/>
      <c r="D59" s="58" t="s">
        <v>103</v>
      </c>
      <c r="E59" s="77">
        <v>0</v>
      </c>
      <c r="F59" s="58"/>
      <c r="G59" s="58" t="s">
        <v>108</v>
      </c>
      <c r="H59" s="58"/>
      <c r="I59" s="58"/>
      <c r="J59" s="58" t="s">
        <v>105</v>
      </c>
      <c r="K59" s="77">
        <v>0</v>
      </c>
      <c r="L59" s="76"/>
      <c r="M59" s="76"/>
      <c r="N59" s="76"/>
      <c r="O59" s="76"/>
      <c r="P59" s="76"/>
      <c r="Q59" s="76"/>
    </row>
    <row r="60" spans="2:17" ht="15" customHeight="1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</sheetData>
  <sheetProtection/>
  <mergeCells count="14">
    <mergeCell ref="B10:D10"/>
    <mergeCell ref="B28:D28"/>
    <mergeCell ref="B5:D5"/>
    <mergeCell ref="E5:K5"/>
    <mergeCell ref="L6:Q6"/>
    <mergeCell ref="L7:Q7"/>
    <mergeCell ref="L8:Q8"/>
    <mergeCell ref="L9:Q9"/>
    <mergeCell ref="B1:D1"/>
    <mergeCell ref="E1:K1"/>
    <mergeCell ref="P1:Q1"/>
    <mergeCell ref="B2:D2"/>
    <mergeCell ref="B3:D3"/>
    <mergeCell ref="E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 alessio</dc:creator>
  <cp:keywords/>
  <dc:description/>
  <cp:lastModifiedBy>Carla Propersi</cp:lastModifiedBy>
  <cp:lastPrinted>2021-03-30T11:07:28Z</cp:lastPrinted>
  <dcterms:created xsi:type="dcterms:W3CDTF">2014-06-24T13:08:27Z</dcterms:created>
  <dcterms:modified xsi:type="dcterms:W3CDTF">2021-04-02T09:08:46Z</dcterms:modified>
  <cp:category/>
  <cp:version/>
  <cp:contentType/>
  <cp:contentStatus/>
</cp:coreProperties>
</file>