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<sst xmlns="http://schemas.openxmlformats.org/spreadsheetml/2006/main" count="304" uniqueCount="113">
  <si>
    <t>Ministero dello Sviluppo Economico</t>
  </si>
  <si>
    <t>BOLLETTINO PETROLIFERO</t>
  </si>
  <si>
    <t>Cambio EUR/USD: 1.1775</t>
  </si>
  <si>
    <t>DGSAIE DIV.6</t>
  </si>
  <si>
    <t>IMPORTAZIONE DI GREGGI CONTO PROPRIO (PER PAESE E GREGGIO)</t>
  </si>
  <si>
    <t>Report costruito su dati provvisori</t>
  </si>
  <si>
    <t>Periodo: ottobre 2020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</si>
  <si>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</si>
  <si>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</si>
  <si>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</si>
  <si>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</si>
  <si>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</si>
  <si>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</si>
  <si>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</si>
  <si>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</si>
  <si>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</si>
  <si>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</si>
  <si>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</si>
  <si>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EGITTO</t>
  </si>
  <si>
    <t>NILE BLEND [43]</t>
  </si>
  <si>
    <t>WESTERN DESERT [1722]</t>
  </si>
  <si>
    <t>LIBIA</t>
  </si>
  <si>
    <t>AL JORF [11]</t>
  </si>
  <si>
    <t>BOURI [9103]</t>
  </si>
  <si>
    <t>BU ATTIFEL [1345]</t>
  </si>
  <si>
    <t>NIGERIA</t>
  </si>
  <si>
    <t>ESCRAVOS [9005]</t>
  </si>
  <si>
    <t>TUNISIA</t>
  </si>
  <si>
    <t>RHEMOURA MELANGE [10]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</si>
  <si>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</si>
  <si>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</si>
  <si>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</si>
  <si>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</si>
  <si>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</si>
  <si>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</si>
  <si>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</si>
  <si>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NORVEGIA</t>
  </si>
  <si>
    <t>EKOFISK [3335]</t>
  </si>
  <si>
    <t>JOHAN SVERDRUP [9392]</t>
  </si>
  <si>
    <t>REGNO UNITO</t>
  </si>
  <si>
    <t>FLOTTA [9002]</t>
  </si>
  <si>
    <t>FORTIES [3354]</t>
  </si>
  <si>
    <t>RUSSIA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</si>
  <si>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</si>
  <si>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</si>
  <si>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</si>
  <si>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</si>
  <si>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</si>
  <si>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</si>
  <si>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CRUDE OIL BLEND IRAQ [743]</t>
  </si>
  <si>
    <t>EBCO [15]</t>
  </si>
  <si>
    <t>KIRKUK [236]</t>
  </si>
  <si>
    <t>NORD AMERICA</t>
  </si>
  <si>
    <t>CANADA</t>
  </si>
  <si>
    <t>HIBERNIA [101]</t>
  </si>
  <si>
    <t>U.S.A.</t>
  </si>
  <si>
    <t>MIDLAND SWEET [48]</t>
  </si>
  <si>
    <t>WTI LIGHT [9388]</t>
  </si>
  <si>
    <t>SUD AMERICA</t>
  </si>
  <si>
    <t>VENEZUELA</t>
  </si>
  <si>
    <t>MEREY [9384]</t>
  </si>
  <si>
    <t>TOTALE</t>
  </si>
  <si>
    <t>Periodo: gennaio-ottobre 2020</t>
  </si>
  <si>
    <t>ANGOLA</t>
  </si>
  <si>
    <t>DALIA [81]</t>
  </si>
  <si>
    <t>CAMERUN</t>
  </si>
  <si>
    <t>LOKELE [9013]</t>
  </si>
  <si>
    <t>BELAYM [1721]</t>
  </si>
  <si>
    <t>RAS GHARIB BLEND [1723]</t>
  </si>
  <si>
    <t>GABON</t>
  </si>
  <si>
    <t>LUCINA [9394]</t>
  </si>
  <si>
    <t>GHANA</t>
  </si>
  <si>
    <t>SANKOFA [9389]</t>
  </si>
  <si>
    <t>GUINEA  EQUATORIALE</t>
  </si>
  <si>
    <t>ZAFIRO [60]</t>
  </si>
  <si>
    <t>AMNA (AMAL) [1346]</t>
  </si>
  <si>
    <t>ES SIDER [1343]</t>
  </si>
  <si>
    <t>MELLITAH [1370]</t>
  </si>
  <si>
    <t>AJE (AJE18F) [9396]</t>
  </si>
  <si>
    <t>AMENAM BLEND [9378]</t>
  </si>
  <si>
    <t>BONGA [64]</t>
  </si>
  <si>
    <t>BONNY LIGHT(N.LIGHT. BBQ) [2341]</t>
  </si>
  <si>
    <t>EBOK [2345]</t>
  </si>
  <si>
    <t>EGINA [9385]</t>
  </si>
  <si>
    <t>FORCADOS (N.BLEND) [2642]</t>
  </si>
  <si>
    <t>NIGERIA ABO [2343]</t>
  </si>
  <si>
    <t>PENNINGTON [18]</t>
  </si>
  <si>
    <t>QUA IBOE(N.LIGHT. BBQ) [4]</t>
  </si>
  <si>
    <t>EZZAOUIA [9116]</t>
  </si>
  <si>
    <t>ZARZAITINE [1302]</t>
  </si>
  <si>
    <t>ALBANIA</t>
  </si>
  <si>
    <t>PATOS MARINZA [63]</t>
  </si>
  <si>
    <t>HEIDRUM [39]</t>
  </si>
  <si>
    <t>NORNE(N) [42]</t>
  </si>
  <si>
    <t>CLAIR CRUDE OIL [97]</t>
  </si>
  <si>
    <t>RUSSIAN EXPORT BLEND CRUDE OIL [9387]</t>
  </si>
  <si>
    <t>SIBERIAN LIGHT [9320]</t>
  </si>
  <si>
    <t>VARANDEJ [9322]</t>
  </si>
  <si>
    <t>ABUDHABI</t>
  </si>
  <si>
    <t>DAS [9395]</t>
  </si>
  <si>
    <t>ARABIAN HEAVY [768]</t>
  </si>
  <si>
    <t>ARABIAN MEDIUM [467]</t>
  </si>
  <si>
    <t>BASRAH HEAVY (FAO BLEND) [741]</t>
  </si>
  <si>
    <t>TERRANOVA [94]</t>
  </si>
  <si>
    <t>WHITE ROSE [92]</t>
  </si>
  <si>
    <t>ALTRI GREGGI U.S.A. [175]</t>
  </si>
  <si>
    <t>BAKKEN [9376]</t>
  </si>
  <si>
    <t>WEST TEXAS INTERMEDIATE [9369]</t>
  </si>
  <si>
    <t>BRASILE</t>
  </si>
  <si>
    <t>IRACEMA [9391]</t>
  </si>
  <si>
    <t>HAMACA CRUDE OIL [9390]</t>
  </si>
  <si>
    <t>LEONA [9393]</t>
  </si>
  <si>
    <t>DGISSEG DIV. 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</si>
</sst>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1" sqref="D1:G1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112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43</v>
      </c>
      <c r="E8" s="11">
        <v>0.08</v>
      </c>
      <c r="F8" s="9">
        <v>76231.28</v>
      </c>
      <c r="G8" s="9">
        <v>591255.3441367957</v>
      </c>
      <c r="H8" s="24">
        <v>40.65992383561086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32.5</v>
      </c>
      <c r="E9" s="11">
        <v>0.06</v>
      </c>
      <c r="F9" s="9">
        <v>77779.08</v>
      </c>
      <c r="G9" s="9">
        <v>566960.8693903566</v>
      </c>
      <c r="H9" s="14">
        <v>42.220869132890385</v>
      </c>
    </row>
    <row r="10" spans="1:8" ht="12.75" customHeight="1">
      <c r="A10" s="11" t="s">
        <v>15</v>
      </c>
      <c r="B10" s="11" t="s">
        <v>18</v>
      </c>
      <c r="C10" s="11" t="s">
        <v>20</v>
      </c>
      <c r="D10" s="11">
        <v>41.4</v>
      </c>
      <c r="E10" s="11">
        <v>0.28</v>
      </c>
      <c r="F10" s="9">
        <v>64821.63</v>
      </c>
      <c r="G10" s="9">
        <v>498151.4246285611</v>
      </c>
      <c r="H10" s="14">
        <v>39.5936061102437</v>
      </c>
    </row>
    <row r="11" spans="1:8" ht="12.75" customHeight="1">
      <c r="A11" s="11" t="s">
        <v>15</v>
      </c>
      <c r="B11" s="11" t="s">
        <v>21</v>
      </c>
      <c r="C11" s="11" t="s">
        <v>22</v>
      </c>
      <c r="D11" s="11">
        <v>30.13</v>
      </c>
      <c r="E11" s="11">
        <v>1.96</v>
      </c>
      <c r="F11" s="9">
        <v>83562.84</v>
      </c>
      <c r="G11" s="9">
        <v>600318.324742627</v>
      </c>
      <c r="H11" s="14">
        <v>40.6663541721243</v>
      </c>
    </row>
    <row r="12" spans="1:8" ht="12.75" customHeight="1">
      <c r="A12" s="11" t="s">
        <v>15</v>
      </c>
      <c r="B12" s="11" t="s">
        <v>21</v>
      </c>
      <c r="C12" s="11" t="s">
        <v>23</v>
      </c>
      <c r="D12" s="11">
        <v>27.85</v>
      </c>
      <c r="E12" s="11">
        <v>1.76</v>
      </c>
      <c r="F12" s="9">
        <v>88336.69</v>
      </c>
      <c r="G12" s="9">
        <v>625661.779736542</v>
      </c>
      <c r="H12" s="14">
        <v>38.34183278719928</v>
      </c>
    </row>
    <row r="13" spans="1:8" ht="12.75" customHeight="1">
      <c r="A13" s="11" t="s">
        <v>15</v>
      </c>
      <c r="B13" s="11" t="s">
        <v>21</v>
      </c>
      <c r="C13" s="11" t="s">
        <v>24</v>
      </c>
      <c r="D13" s="11">
        <v>43.34</v>
      </c>
      <c r="E13" s="11">
        <v>0.04</v>
      </c>
      <c r="F13" s="9">
        <v>82190.31</v>
      </c>
      <c r="G13" s="9">
        <v>638716.083308135</v>
      </c>
      <c r="H13" s="14">
        <v>38.870936177792316</v>
      </c>
    </row>
    <row r="14" spans="1:8" ht="12.75" customHeight="1">
      <c r="A14" s="11" t="s">
        <v>15</v>
      </c>
      <c r="B14" s="11" t="s">
        <v>25</v>
      </c>
      <c r="C14" s="11" t="s">
        <v>26</v>
      </c>
      <c r="D14" s="11">
        <v>32.2</v>
      </c>
      <c r="E14" s="11">
        <v>0.15</v>
      </c>
      <c r="F14" s="9">
        <v>128034.07</v>
      </c>
      <c r="G14" s="9">
        <v>931581.0946912903</v>
      </c>
      <c r="H14" s="14">
        <v>40.72991887257407</v>
      </c>
    </row>
    <row r="15" spans="1:8" ht="12.75" customHeight="1">
      <c r="A15" s="11" t="s">
        <v>15</v>
      </c>
      <c r="B15" s="11" t="s">
        <v>27</v>
      </c>
      <c r="C15" s="11" t="s">
        <v>28</v>
      </c>
      <c r="D15" s="11">
        <v>32.53</v>
      </c>
      <c r="E15" s="11">
        <v>0.72</v>
      </c>
      <c r="F15" s="9">
        <v>23504.1</v>
      </c>
      <c r="G15" s="9">
        <v>171361.5362348045</v>
      </c>
      <c r="H15" s="14">
        <v>38.695828922273705</v>
      </c>
    </row>
    <row r="16" spans="1:8" ht="12.75" customHeight="1">
      <c r="A16" s="11" t="s">
        <v>29</v>
      </c>
      <c r="B16" s="11" t="s">
        <v>30</v>
      </c>
      <c r="C16" s="11" t="s">
        <v>31</v>
      </c>
      <c r="D16" s="11">
        <v>37.19</v>
      </c>
      <c r="E16" s="11">
        <v>0.15</v>
      </c>
      <c r="F16" s="9">
        <v>278362.47</v>
      </c>
      <c r="G16" s="9">
        <v>2087168.9204157672</v>
      </c>
      <c r="H16" s="14">
        <v>42.35412326012911</v>
      </c>
    </row>
    <row r="17" spans="1:8" ht="12.75" customHeight="1">
      <c r="A17" s="11" t="s">
        <v>29</v>
      </c>
      <c r="B17" s="11" t="s">
        <v>30</v>
      </c>
      <c r="C17" s="11" t="s">
        <v>32</v>
      </c>
      <c r="D17" s="11">
        <v>36.36</v>
      </c>
      <c r="E17" s="11">
        <v>0.16</v>
      </c>
      <c r="F17" s="9">
        <v>656905.49</v>
      </c>
      <c r="G17" s="9">
        <v>4901027.6228970345</v>
      </c>
      <c r="H17" s="14">
        <v>41.912898442016306</v>
      </c>
    </row>
    <row r="18" spans="1:8" ht="12.75" customHeight="1">
      <c r="A18" s="11" t="s">
        <v>29</v>
      </c>
      <c r="B18" s="11" t="s">
        <v>33</v>
      </c>
      <c r="C18" s="11" t="s">
        <v>34</v>
      </c>
      <c r="D18" s="11">
        <v>45.56</v>
      </c>
      <c r="E18" s="11">
        <v>0.61</v>
      </c>
      <c r="F18" s="9">
        <v>94681.15</v>
      </c>
      <c r="G18" s="9">
        <v>745127.204877229</v>
      </c>
      <c r="H18" s="14">
        <v>39.86182954478742</v>
      </c>
    </row>
    <row r="19" spans="1:8" ht="12.75" customHeight="1">
      <c r="A19" s="11" t="s">
        <v>35</v>
      </c>
      <c r="B19" s="11" t="s">
        <v>36</v>
      </c>
      <c r="C19" s="11" t="s">
        <v>37</v>
      </c>
      <c r="D19" s="11">
        <v>38.24</v>
      </c>
      <c r="E19" s="11">
        <v>0.22</v>
      </c>
      <c r="F19" s="9">
        <v>125443.78</v>
      </c>
      <c r="G19" s="9">
        <v>946410.9703891509</v>
      </c>
      <c r="H19" s="14">
        <v>41.02510261903985</v>
      </c>
    </row>
    <row r="20" spans="1:8" ht="12.75" customHeight="1">
      <c r="A20" s="11" t="s">
        <v>35</v>
      </c>
      <c r="B20" s="11" t="s">
        <v>36</v>
      </c>
      <c r="C20" s="11" t="s">
        <v>38</v>
      </c>
      <c r="D20" s="11">
        <v>22</v>
      </c>
      <c r="E20" s="11">
        <v>0.5</v>
      </c>
      <c r="F20" s="9">
        <v>88112.95</v>
      </c>
      <c r="G20" s="9">
        <v>601166.2033059628</v>
      </c>
      <c r="H20" s="14">
        <v>40.736800364567486</v>
      </c>
    </row>
    <row r="21" spans="1:8" ht="12.75" customHeight="1">
      <c r="A21" s="11" t="s">
        <v>35</v>
      </c>
      <c r="B21" s="11" t="s">
        <v>39</v>
      </c>
      <c r="C21" s="11" t="s">
        <v>40</v>
      </c>
      <c r="D21" s="11">
        <v>34.7</v>
      </c>
      <c r="E21" s="11">
        <v>1</v>
      </c>
      <c r="F21" s="9">
        <v>87124.2</v>
      </c>
      <c r="G21" s="9">
        <v>643600.3306849723</v>
      </c>
      <c r="H21" s="14">
        <v>40.063531730255</v>
      </c>
    </row>
    <row r="22" spans="1:8" ht="12.75" customHeight="1">
      <c r="A22" s="11" t="s">
        <v>35</v>
      </c>
      <c r="B22" s="11" t="s">
        <v>39</v>
      </c>
      <c r="C22" s="11" t="s">
        <v>41</v>
      </c>
      <c r="D22" s="11">
        <v>40.7</v>
      </c>
      <c r="E22" s="11">
        <v>0.4</v>
      </c>
      <c r="F22" s="9">
        <v>7432.48</v>
      </c>
      <c r="G22" s="9">
        <v>56887.0394028302</v>
      </c>
      <c r="H22" s="14">
        <v>36.859911888747</v>
      </c>
    </row>
    <row r="23" spans="1:8" ht="12.75" customHeight="1">
      <c r="A23" s="11" t="s">
        <v>35</v>
      </c>
      <c r="B23" s="11" t="s">
        <v>42</v>
      </c>
      <c r="C23" s="11" t="s">
        <v>43</v>
      </c>
      <c r="D23" s="11">
        <v>30.56</v>
      </c>
      <c r="E23" s="11">
        <v>1.26</v>
      </c>
      <c r="F23" s="9">
        <v>239081.71</v>
      </c>
      <c r="G23" s="9">
        <v>1722117.5807048583</v>
      </c>
      <c r="H23" s="14">
        <v>41.14299832012633</v>
      </c>
    </row>
    <row r="24" spans="1:8" ht="12.75" customHeight="1">
      <c r="A24" s="11" t="s">
        <v>44</v>
      </c>
      <c r="B24" s="11" t="s">
        <v>45</v>
      </c>
      <c r="C24" s="11" t="s">
        <v>46</v>
      </c>
      <c r="D24" s="11">
        <v>33.01</v>
      </c>
      <c r="E24" s="11">
        <v>1.78</v>
      </c>
      <c r="F24" s="9">
        <v>534729.49</v>
      </c>
      <c r="G24" s="9">
        <v>3910025.9219054175</v>
      </c>
      <c r="H24" s="14">
        <v>41.219109161675426</v>
      </c>
    </row>
    <row r="25" spans="1:8" ht="12.75" customHeight="1">
      <c r="A25" s="11" t="s">
        <v>44</v>
      </c>
      <c r="B25" s="11" t="s">
        <v>47</v>
      </c>
      <c r="C25" s="11" t="s">
        <v>48</v>
      </c>
      <c r="D25" s="11">
        <v>33</v>
      </c>
      <c r="E25" s="11">
        <v>2.1</v>
      </c>
      <c r="F25" s="9">
        <v>131550.67</v>
      </c>
      <c r="G25" s="9">
        <v>961845.6881550791</v>
      </c>
      <c r="H25" s="14">
        <v>39.051581945589504</v>
      </c>
    </row>
    <row r="26" spans="1:8" ht="12.75" customHeight="1">
      <c r="A26" s="11" t="s">
        <v>44</v>
      </c>
      <c r="B26" s="11" t="s">
        <v>47</v>
      </c>
      <c r="C26" s="11" t="s">
        <v>49</v>
      </c>
      <c r="D26" s="11">
        <v>29.99</v>
      </c>
      <c r="E26" s="11">
        <v>3.04</v>
      </c>
      <c r="F26" s="9">
        <v>159797.29</v>
      </c>
      <c r="G26" s="9">
        <v>1146982.9440347755</v>
      </c>
      <c r="H26" s="14">
        <v>38.51960003396569</v>
      </c>
    </row>
    <row r="27" spans="1:8" ht="12.75" customHeight="1">
      <c r="A27" s="11" t="s">
        <v>44</v>
      </c>
      <c r="B27" s="11" t="s">
        <v>47</v>
      </c>
      <c r="C27" s="11" t="s">
        <v>50</v>
      </c>
      <c r="D27" s="11">
        <v>29.9</v>
      </c>
      <c r="E27" s="11">
        <v>2.53</v>
      </c>
      <c r="F27" s="9">
        <v>243020.02</v>
      </c>
      <c r="G27" s="9">
        <v>1743350.0543589506</v>
      </c>
      <c r="H27" s="14">
        <v>37.25508409949392</v>
      </c>
    </row>
    <row r="28" spans="1:8" ht="12.75" customHeight="1">
      <c r="A28" s="11" t="s">
        <v>44</v>
      </c>
      <c r="B28" s="11" t="s">
        <v>47</v>
      </c>
      <c r="C28" s="11" t="s">
        <v>51</v>
      </c>
      <c r="D28" s="11">
        <v>29.81</v>
      </c>
      <c r="E28" s="11">
        <v>2.73</v>
      </c>
      <c r="F28" s="9">
        <v>64394.27</v>
      </c>
      <c r="G28" s="9">
        <v>461694.7660406518</v>
      </c>
      <c r="H28" s="14">
        <v>39.34831578402693</v>
      </c>
    </row>
    <row r="29" spans="1:8" ht="12.75" customHeight="1">
      <c r="A29" s="11" t="s">
        <v>52</v>
      </c>
      <c r="B29" s="11" t="s">
        <v>53</v>
      </c>
      <c r="C29" s="11" t="s">
        <v>54</v>
      </c>
      <c r="D29" s="11">
        <v>33.16</v>
      </c>
      <c r="E29" s="11">
        <v>0.61</v>
      </c>
      <c r="F29" s="9">
        <v>91734.26</v>
      </c>
      <c r="G29" s="9">
        <v>671376.4584988062</v>
      </c>
      <c r="H29" s="14">
        <v>40.7140364008587</v>
      </c>
    </row>
    <row r="30" spans="1:8" ht="12.75" customHeight="1">
      <c r="A30" s="11" t="s">
        <v>52</v>
      </c>
      <c r="B30" s="11" t="s">
        <v>55</v>
      </c>
      <c r="C30" s="11" t="s">
        <v>56</v>
      </c>
      <c r="D30" s="11">
        <v>43</v>
      </c>
      <c r="E30" s="11">
        <v>0.2</v>
      </c>
      <c r="F30" s="9">
        <v>94187.93</v>
      </c>
      <c r="G30" s="9">
        <v>730528.4256762109</v>
      </c>
      <c r="H30" s="14">
        <v>40.49978266432768</v>
      </c>
    </row>
    <row r="31" spans="1:8" ht="12.75" customHeight="1">
      <c r="A31" s="11" t="s">
        <v>52</v>
      </c>
      <c r="B31" s="11" t="s">
        <v>55</v>
      </c>
      <c r="C31" s="11" t="s">
        <v>57</v>
      </c>
      <c r="D31" s="11">
        <v>42.59</v>
      </c>
      <c r="E31" s="11">
        <v>0.11</v>
      </c>
      <c r="F31" s="9">
        <v>91588.05</v>
      </c>
      <c r="G31" s="9">
        <v>708694.5184970207</v>
      </c>
      <c r="H31" s="14">
        <v>40.872484454134764</v>
      </c>
    </row>
    <row r="32" spans="1:8" ht="12.75" customHeight="1">
      <c r="A32" s="11" t="s">
        <v>58</v>
      </c>
      <c r="B32" s="11" t="s">
        <v>59</v>
      </c>
      <c r="C32" s="11" t="s">
        <v>60</v>
      </c>
      <c r="D32" s="11">
        <v>14.6</v>
      </c>
      <c r="E32" s="11">
        <v>1.57</v>
      </c>
      <c r="F32" s="9">
        <v>84892.34</v>
      </c>
      <c r="G32" s="9">
        <v>551271.0124689066</v>
      </c>
      <c r="H32" s="14">
        <v>30.626637367319013</v>
      </c>
    </row>
    <row r="34" spans="1:8" ht="12.75" customHeight="1">
      <c r="A34" s="14" t="s">
        <v>61</v>
      </c>
      <c r="B34" s="17"/>
      <c r="C34" s="17"/>
      <c r="D34" s="14">
        <f>126038237.4744/SUM(F8:F32)</f>
        <v>34.08743391512622</v>
      </c>
      <c r="E34" s="14">
        <f>3777842.5353/SUM(F8:F32)</f>
        <v>1.0217292810838292</v>
      </c>
      <c r="F34" s="18">
        <f>SUM(F8:F32)</f>
        <v>3697498.5499999993</v>
      </c>
      <c r="G34" s="18">
        <f>SUM(G8:G32)</f>
        <v>27213282.119182736</v>
      </c>
      <c r="H34" s="14">
        <f>1099871343.52/SUM(G8:G32)</f>
        <v>40.41671043952089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H75" sqref="H7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62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44.19</v>
      </c>
      <c r="E8" s="11">
        <v>0.08</v>
      </c>
      <c r="F8" s="9">
        <v>524528.58</v>
      </c>
      <c r="G8" s="9">
        <v>4095961.9959174846</v>
      </c>
      <c r="H8" s="13">
        <v>49.2244658009424</v>
      </c>
    </row>
    <row r="9" spans="1:8" ht="12.75" customHeight="1">
      <c r="A9" s="11" t="s">
        <v>15</v>
      </c>
      <c r="B9" s="11" t="s">
        <v>63</v>
      </c>
      <c r="C9" s="11" t="s">
        <v>64</v>
      </c>
      <c r="D9" s="11">
        <v>23.36</v>
      </c>
      <c r="E9" s="11">
        <v>0.51</v>
      </c>
      <c r="F9" s="9">
        <v>412976.1</v>
      </c>
      <c r="G9" s="9">
        <v>2842565.511899217</v>
      </c>
      <c r="H9" s="14">
        <v>62.71747972516767</v>
      </c>
    </row>
    <row r="10" spans="1:8" ht="12.75" customHeight="1">
      <c r="A10" s="11" t="s">
        <v>15</v>
      </c>
      <c r="B10" s="11" t="s">
        <v>65</v>
      </c>
      <c r="C10" s="11" t="s">
        <v>66</v>
      </c>
      <c r="D10" s="11">
        <v>23.94</v>
      </c>
      <c r="E10" s="11">
        <v>0.35</v>
      </c>
      <c r="F10" s="9">
        <v>565182.79</v>
      </c>
      <c r="G10" s="9">
        <v>3904705.2406932153</v>
      </c>
      <c r="H10" s="14">
        <v>41.40208334939501</v>
      </c>
    </row>
    <row r="11" spans="1:8" ht="12.75" customHeight="1">
      <c r="A11" s="11" t="s">
        <v>15</v>
      </c>
      <c r="B11" s="11" t="s">
        <v>18</v>
      </c>
      <c r="C11" s="11" t="s">
        <v>67</v>
      </c>
      <c r="D11" s="11">
        <v>21.6</v>
      </c>
      <c r="E11" s="11">
        <v>2.25</v>
      </c>
      <c r="F11" s="9">
        <v>77371.61</v>
      </c>
      <c r="G11" s="9">
        <v>526505.9222156389</v>
      </c>
      <c r="H11" s="14">
        <v>41.70101154343263</v>
      </c>
    </row>
    <row r="12" spans="1:8" ht="12.75" customHeight="1">
      <c r="A12" s="11" t="s">
        <v>15</v>
      </c>
      <c r="B12" s="11" t="s">
        <v>18</v>
      </c>
      <c r="C12" s="11" t="s">
        <v>19</v>
      </c>
      <c r="D12" s="11">
        <v>32.42</v>
      </c>
      <c r="E12" s="11">
        <v>0.05</v>
      </c>
      <c r="F12" s="9">
        <v>313710.92</v>
      </c>
      <c r="G12" s="9">
        <v>2285618.9337960193</v>
      </c>
      <c r="H12" s="14">
        <v>40.49796533067257</v>
      </c>
    </row>
    <row r="13" spans="1:8" ht="12.75" customHeight="1">
      <c r="A13" s="11" t="s">
        <v>15</v>
      </c>
      <c r="B13" s="11" t="s">
        <v>18</v>
      </c>
      <c r="C13" s="11" t="s">
        <v>68</v>
      </c>
      <c r="D13" s="11">
        <v>21.55</v>
      </c>
      <c r="E13" s="11">
        <v>3.48</v>
      </c>
      <c r="F13" s="9">
        <v>65987.34</v>
      </c>
      <c r="G13" s="9">
        <v>448890.4765626088</v>
      </c>
      <c r="H13" s="14">
        <v>31.025297900383375</v>
      </c>
    </row>
    <row r="14" spans="1:8" ht="12.75" customHeight="1">
      <c r="A14" s="11" t="s">
        <v>15</v>
      </c>
      <c r="B14" s="11" t="s">
        <v>18</v>
      </c>
      <c r="C14" s="11" t="s">
        <v>20</v>
      </c>
      <c r="D14" s="11">
        <v>41.35</v>
      </c>
      <c r="E14" s="11">
        <v>0.29</v>
      </c>
      <c r="F14" s="9">
        <v>724807.85</v>
      </c>
      <c r="G14" s="9">
        <v>5568557.667457828</v>
      </c>
      <c r="H14" s="14">
        <v>43.07475056453953</v>
      </c>
    </row>
    <row r="15" spans="1:8" ht="12.75" customHeight="1">
      <c r="A15" s="11" t="s">
        <v>15</v>
      </c>
      <c r="B15" s="11" t="s">
        <v>69</v>
      </c>
      <c r="C15" s="11" t="s">
        <v>70</v>
      </c>
      <c r="D15" s="11">
        <v>32.9</v>
      </c>
      <c r="E15" s="11">
        <v>0.07</v>
      </c>
      <c r="F15" s="9">
        <v>39605.46</v>
      </c>
      <c r="G15" s="9">
        <v>289403.1879476842</v>
      </c>
      <c r="H15" s="14">
        <v>59.031854214018885</v>
      </c>
    </row>
    <row r="16" spans="1:8" ht="12.75" customHeight="1">
      <c r="A16" s="11" t="s">
        <v>15</v>
      </c>
      <c r="B16" s="11" t="s">
        <v>71</v>
      </c>
      <c r="C16" s="11" t="s">
        <v>72</v>
      </c>
      <c r="D16" s="11">
        <v>34.9</v>
      </c>
      <c r="E16" s="11">
        <v>0.23</v>
      </c>
      <c r="F16" s="9">
        <v>121242.76</v>
      </c>
      <c r="G16" s="9">
        <v>896717.3484498264</v>
      </c>
      <c r="H16" s="14">
        <v>25.60450955888323</v>
      </c>
    </row>
    <row r="17" spans="1:8" ht="12.75" customHeight="1">
      <c r="A17" s="11" t="s">
        <v>15</v>
      </c>
      <c r="B17" s="11" t="s">
        <v>73</v>
      </c>
      <c r="C17" s="11" t="s">
        <v>74</v>
      </c>
      <c r="D17" s="11">
        <v>30.3</v>
      </c>
      <c r="E17" s="11">
        <v>3</v>
      </c>
      <c r="F17" s="9">
        <v>69487.7</v>
      </c>
      <c r="G17" s="9">
        <v>499727.0866959789</v>
      </c>
      <c r="H17" s="14">
        <v>69.24279455968588</v>
      </c>
    </row>
    <row r="18" spans="1:8" ht="12.75" customHeight="1">
      <c r="A18" s="11" t="s">
        <v>15</v>
      </c>
      <c r="B18" s="11" t="s">
        <v>21</v>
      </c>
      <c r="C18" s="11" t="s">
        <v>22</v>
      </c>
      <c r="D18" s="11">
        <v>30.08</v>
      </c>
      <c r="E18" s="11">
        <v>1.49</v>
      </c>
      <c r="F18" s="9">
        <v>413620.23</v>
      </c>
      <c r="G18" s="9">
        <v>2970620.269140512</v>
      </c>
      <c r="H18" s="14">
        <v>43.918423409851485</v>
      </c>
    </row>
    <row r="19" spans="1:8" ht="12.75" customHeight="1">
      <c r="A19" s="11" t="s">
        <v>15</v>
      </c>
      <c r="B19" s="11" t="s">
        <v>21</v>
      </c>
      <c r="C19" s="11" t="s">
        <v>75</v>
      </c>
      <c r="D19" s="11">
        <v>35</v>
      </c>
      <c r="E19" s="11">
        <v>0.14</v>
      </c>
      <c r="F19" s="9">
        <v>79350.94</v>
      </c>
      <c r="G19" s="9">
        <v>587236.1050717342</v>
      </c>
      <c r="H19" s="14">
        <v>71.75006200419688</v>
      </c>
    </row>
    <row r="20" spans="1:8" ht="12.75" customHeight="1">
      <c r="A20" s="11" t="s">
        <v>15</v>
      </c>
      <c r="B20" s="11" t="s">
        <v>21</v>
      </c>
      <c r="C20" s="11" t="s">
        <v>23</v>
      </c>
      <c r="D20" s="11">
        <v>27.55</v>
      </c>
      <c r="E20" s="11">
        <v>1.74</v>
      </c>
      <c r="F20" s="9">
        <v>873293.96</v>
      </c>
      <c r="G20" s="9">
        <v>6173436.936048033</v>
      </c>
      <c r="H20" s="14">
        <v>39.10660259284159</v>
      </c>
    </row>
    <row r="21" spans="1:8" ht="12.75" customHeight="1">
      <c r="A21" s="11" t="s">
        <v>15</v>
      </c>
      <c r="B21" s="11" t="s">
        <v>21</v>
      </c>
      <c r="C21" s="11" t="s">
        <v>24</v>
      </c>
      <c r="D21" s="11">
        <v>43.41</v>
      </c>
      <c r="E21" s="11">
        <v>0.04</v>
      </c>
      <c r="F21" s="9">
        <v>164071.3</v>
      </c>
      <c r="G21" s="9">
        <v>1275574.2934162572</v>
      </c>
      <c r="H21" s="14">
        <v>52.77984135262752</v>
      </c>
    </row>
    <row r="22" spans="1:8" ht="12.75" customHeight="1">
      <c r="A22" s="11" t="s">
        <v>15</v>
      </c>
      <c r="B22" s="11" t="s">
        <v>21</v>
      </c>
      <c r="C22" s="11" t="s">
        <v>76</v>
      </c>
      <c r="D22" s="11">
        <v>37.38</v>
      </c>
      <c r="E22" s="11">
        <v>0.39</v>
      </c>
      <c r="F22" s="9">
        <v>177312.7</v>
      </c>
      <c r="G22" s="9">
        <v>1330950.6663156806</v>
      </c>
      <c r="H22" s="14">
        <v>54.014597422312455</v>
      </c>
    </row>
    <row r="23" spans="1:8" ht="12.75" customHeight="1">
      <c r="A23" s="11" t="s">
        <v>15</v>
      </c>
      <c r="B23" s="11" t="s">
        <v>21</v>
      </c>
      <c r="C23" s="11" t="s">
        <v>77</v>
      </c>
      <c r="D23" s="11">
        <v>42.7</v>
      </c>
      <c r="E23" s="11">
        <v>0.03</v>
      </c>
      <c r="F23" s="9">
        <v>77090.49</v>
      </c>
      <c r="G23" s="9">
        <v>596891.4975678504</v>
      </c>
      <c r="H23" s="14">
        <v>65.39519475323554</v>
      </c>
    </row>
    <row r="24" spans="1:8" ht="12.75" customHeight="1">
      <c r="A24" s="11" t="s">
        <v>15</v>
      </c>
      <c r="B24" s="11" t="s">
        <v>25</v>
      </c>
      <c r="C24" s="11" t="s">
        <v>78</v>
      </c>
      <c r="D24" s="11">
        <v>45.8</v>
      </c>
      <c r="E24" s="11">
        <v>0.03</v>
      </c>
      <c r="F24" s="9">
        <v>21754.73</v>
      </c>
      <c r="G24" s="9">
        <v>171438.7016476925</v>
      </c>
      <c r="H24" s="14">
        <v>42.28798200361067</v>
      </c>
    </row>
    <row r="25" spans="1:8" ht="12.75" customHeight="1">
      <c r="A25" s="11" t="s">
        <v>15</v>
      </c>
      <c r="B25" s="11" t="s">
        <v>25</v>
      </c>
      <c r="C25" s="11" t="s">
        <v>79</v>
      </c>
      <c r="D25" s="11">
        <v>39</v>
      </c>
      <c r="E25" s="11">
        <v>0.1</v>
      </c>
      <c r="F25" s="9">
        <v>62376.48</v>
      </c>
      <c r="G25" s="9">
        <v>472706.61777176</v>
      </c>
      <c r="H25" s="14">
        <v>22.47113729879875</v>
      </c>
    </row>
    <row r="26" spans="1:8" ht="12.75" customHeight="1">
      <c r="A26" s="11" t="s">
        <v>15</v>
      </c>
      <c r="B26" s="11" t="s">
        <v>25</v>
      </c>
      <c r="C26" s="11" t="s">
        <v>80</v>
      </c>
      <c r="D26" s="11">
        <v>28</v>
      </c>
      <c r="E26" s="11">
        <v>0.2</v>
      </c>
      <c r="F26" s="9">
        <v>267019.01</v>
      </c>
      <c r="G26" s="9">
        <v>1892994.2927333622</v>
      </c>
      <c r="H26" s="14">
        <v>46.96574195246284</v>
      </c>
    </row>
    <row r="27" spans="1:8" ht="12.75" customHeight="1">
      <c r="A27" s="11" t="s">
        <v>15</v>
      </c>
      <c r="B27" s="11" t="s">
        <v>25</v>
      </c>
      <c r="C27" s="11" t="s">
        <v>81</v>
      </c>
      <c r="D27" s="11">
        <v>33.48</v>
      </c>
      <c r="E27" s="11">
        <v>0.15</v>
      </c>
      <c r="F27" s="9">
        <v>47559.26</v>
      </c>
      <c r="G27" s="9">
        <v>348748.881696005</v>
      </c>
      <c r="H27" s="14">
        <v>63.10994742969558</v>
      </c>
    </row>
    <row r="28" spans="1:8" ht="12.75" customHeight="1">
      <c r="A28" s="11" t="s">
        <v>15</v>
      </c>
      <c r="B28" s="11" t="s">
        <v>25</v>
      </c>
      <c r="C28" s="11" t="s">
        <v>82</v>
      </c>
      <c r="D28" s="11">
        <v>17.99</v>
      </c>
      <c r="E28" s="11">
        <v>0.42</v>
      </c>
      <c r="F28" s="9">
        <v>238523.63</v>
      </c>
      <c r="G28" s="9">
        <v>1584849.9631201352</v>
      </c>
      <c r="H28" s="14">
        <v>40.0404899117821</v>
      </c>
    </row>
    <row r="29" spans="1:8" ht="12.75" customHeight="1">
      <c r="A29" s="11" t="s">
        <v>15</v>
      </c>
      <c r="B29" s="11" t="s">
        <v>25</v>
      </c>
      <c r="C29" s="11" t="s">
        <v>83</v>
      </c>
      <c r="D29" s="11">
        <v>27</v>
      </c>
      <c r="E29" s="11">
        <v>0.17</v>
      </c>
      <c r="F29" s="9">
        <v>56040.1</v>
      </c>
      <c r="G29" s="9">
        <v>394797.6909580266</v>
      </c>
      <c r="H29" s="14">
        <v>43.19389672370955</v>
      </c>
    </row>
    <row r="30" spans="1:8" ht="12.75" customHeight="1">
      <c r="A30" s="11" t="s">
        <v>15</v>
      </c>
      <c r="B30" s="11" t="s">
        <v>25</v>
      </c>
      <c r="C30" s="11" t="s">
        <v>26</v>
      </c>
      <c r="D30" s="11">
        <v>32.19</v>
      </c>
      <c r="E30" s="11">
        <v>0.17</v>
      </c>
      <c r="F30" s="9">
        <v>555792.25</v>
      </c>
      <c r="G30" s="9">
        <v>4043684.8975736764</v>
      </c>
      <c r="H30" s="14">
        <v>39.30054169041605</v>
      </c>
    </row>
    <row r="31" spans="1:8" ht="12.75" customHeight="1">
      <c r="A31" s="11" t="s">
        <v>15</v>
      </c>
      <c r="B31" s="11" t="s">
        <v>25</v>
      </c>
      <c r="C31" s="11" t="s">
        <v>84</v>
      </c>
      <c r="D31" s="11">
        <v>31.54</v>
      </c>
      <c r="E31" s="11">
        <v>0.18</v>
      </c>
      <c r="F31" s="9">
        <v>275331.93</v>
      </c>
      <c r="G31" s="9">
        <v>1995238.6193510734</v>
      </c>
      <c r="H31" s="14">
        <v>43.84819498855443</v>
      </c>
    </row>
    <row r="32" spans="1:8" ht="12.75" customHeight="1">
      <c r="A32" s="11" t="s">
        <v>15</v>
      </c>
      <c r="B32" s="11" t="s">
        <v>25</v>
      </c>
      <c r="C32" s="11" t="s">
        <v>85</v>
      </c>
      <c r="D32" s="11">
        <v>35.75</v>
      </c>
      <c r="E32" s="11">
        <v>0.18</v>
      </c>
      <c r="F32" s="9">
        <v>372297.89</v>
      </c>
      <c r="G32" s="9">
        <v>2767618.776574631</v>
      </c>
      <c r="H32" s="14">
        <v>47.49685703921053</v>
      </c>
    </row>
    <row r="33" spans="1:8" ht="12.75" customHeight="1">
      <c r="A33" s="11" t="s">
        <v>15</v>
      </c>
      <c r="B33" s="11" t="s">
        <v>25</v>
      </c>
      <c r="C33" s="11" t="s">
        <v>86</v>
      </c>
      <c r="D33" s="11">
        <v>39</v>
      </c>
      <c r="E33" s="11">
        <v>0.08</v>
      </c>
      <c r="F33" s="9">
        <v>135628.38</v>
      </c>
      <c r="G33" s="9">
        <v>1027830.2460104035</v>
      </c>
      <c r="H33" s="14">
        <v>63.22046951062606</v>
      </c>
    </row>
    <row r="34" spans="1:8" ht="12.75" customHeight="1">
      <c r="A34" s="11" t="s">
        <v>15</v>
      </c>
      <c r="B34" s="11" t="s">
        <v>25</v>
      </c>
      <c r="C34" s="11" t="s">
        <v>87</v>
      </c>
      <c r="D34" s="11">
        <v>36.48</v>
      </c>
      <c r="E34" s="11">
        <v>0.17</v>
      </c>
      <c r="F34" s="9">
        <v>201702.92</v>
      </c>
      <c r="G34" s="9">
        <v>1505947.3733740475</v>
      </c>
      <c r="H34" s="14">
        <v>49.70336465496699</v>
      </c>
    </row>
    <row r="35" spans="1:8" ht="12.75" customHeight="1">
      <c r="A35" s="11" t="s">
        <v>15</v>
      </c>
      <c r="B35" s="11" t="s">
        <v>27</v>
      </c>
      <c r="C35" s="11" t="s">
        <v>88</v>
      </c>
      <c r="D35" s="11">
        <v>42.1</v>
      </c>
      <c r="E35" s="11">
        <v>0.41</v>
      </c>
      <c r="F35" s="9">
        <v>22053.54</v>
      </c>
      <c r="G35" s="9">
        <v>170166.6575100691</v>
      </c>
      <c r="H35" s="14">
        <v>19.90720208980747</v>
      </c>
    </row>
    <row r="36" spans="1:8" ht="12.75" customHeight="1">
      <c r="A36" s="11" t="s">
        <v>15</v>
      </c>
      <c r="B36" s="11" t="s">
        <v>27</v>
      </c>
      <c r="C36" s="11" t="s">
        <v>28</v>
      </c>
      <c r="D36" s="11">
        <v>32.31</v>
      </c>
      <c r="E36" s="11">
        <v>0.77</v>
      </c>
      <c r="F36" s="9">
        <v>126781.14</v>
      </c>
      <c r="G36" s="9">
        <v>923100.3723291911</v>
      </c>
      <c r="H36" s="14">
        <v>44.30131736033619</v>
      </c>
    </row>
    <row r="37" spans="1:8" ht="12.75" customHeight="1">
      <c r="A37" s="11" t="s">
        <v>15</v>
      </c>
      <c r="B37" s="11" t="s">
        <v>27</v>
      </c>
      <c r="C37" s="11" t="s">
        <v>89</v>
      </c>
      <c r="D37" s="11">
        <v>45.45</v>
      </c>
      <c r="E37" s="11">
        <v>0.15</v>
      </c>
      <c r="F37" s="9">
        <v>82805.9</v>
      </c>
      <c r="G37" s="9">
        <v>651247.8320282905</v>
      </c>
      <c r="H37" s="14">
        <v>31.030277946663684</v>
      </c>
    </row>
    <row r="38" spans="1:8" ht="12.75" customHeight="1">
      <c r="A38" s="11" t="s">
        <v>29</v>
      </c>
      <c r="B38" s="11" t="s">
        <v>30</v>
      </c>
      <c r="C38" s="11" t="s">
        <v>31</v>
      </c>
      <c r="D38" s="11">
        <v>37.77</v>
      </c>
      <c r="E38" s="11">
        <v>0.16</v>
      </c>
      <c r="F38" s="9">
        <v>2899424.65</v>
      </c>
      <c r="G38" s="9">
        <v>21814659.556476608</v>
      </c>
      <c r="H38" s="14">
        <v>44.27166105754191</v>
      </c>
    </row>
    <row r="39" spans="1:8" ht="12.75" customHeight="1">
      <c r="A39" s="11" t="s">
        <v>29</v>
      </c>
      <c r="B39" s="11" t="s">
        <v>30</v>
      </c>
      <c r="C39" s="11" t="s">
        <v>32</v>
      </c>
      <c r="D39" s="11">
        <v>36.65</v>
      </c>
      <c r="E39" s="11">
        <v>0.16</v>
      </c>
      <c r="F39" s="9">
        <v>5152244</v>
      </c>
      <c r="G39" s="9">
        <v>38506140.493808754</v>
      </c>
      <c r="H39" s="14">
        <v>48.8537522677056</v>
      </c>
    </row>
    <row r="40" spans="1:8" ht="12.75" customHeight="1">
      <c r="A40" s="11" t="s">
        <v>29</v>
      </c>
      <c r="B40" s="11" t="s">
        <v>33</v>
      </c>
      <c r="C40" s="11" t="s">
        <v>34</v>
      </c>
      <c r="D40" s="11">
        <v>46.09</v>
      </c>
      <c r="E40" s="11">
        <v>0.58</v>
      </c>
      <c r="F40" s="9">
        <v>3477900.85</v>
      </c>
      <c r="G40" s="9">
        <v>27453027.618626688</v>
      </c>
      <c r="H40" s="14">
        <v>41.44422678349805</v>
      </c>
    </row>
    <row r="41" spans="1:8" ht="12.75" customHeight="1">
      <c r="A41" s="11" t="s">
        <v>35</v>
      </c>
      <c r="B41" s="11" t="s">
        <v>90</v>
      </c>
      <c r="C41" s="11" t="s">
        <v>91</v>
      </c>
      <c r="D41" s="11">
        <v>9.42</v>
      </c>
      <c r="E41" s="11">
        <v>6.18</v>
      </c>
      <c r="F41" s="9">
        <v>41462.86</v>
      </c>
      <c r="G41" s="9">
        <v>259703.8127523859</v>
      </c>
      <c r="H41" s="14">
        <v>40.28578372111663</v>
      </c>
    </row>
    <row r="42" spans="1:8" ht="12.75" customHeight="1">
      <c r="A42" s="11" t="s">
        <v>35</v>
      </c>
      <c r="B42" s="11" t="s">
        <v>36</v>
      </c>
      <c r="C42" s="11" t="s">
        <v>37</v>
      </c>
      <c r="D42" s="11">
        <v>38.3</v>
      </c>
      <c r="E42" s="11">
        <v>0.22</v>
      </c>
      <c r="F42" s="9">
        <v>486679.48</v>
      </c>
      <c r="G42" s="9">
        <v>3673060.291481891</v>
      </c>
      <c r="H42" s="14">
        <v>40.19805766118553</v>
      </c>
    </row>
    <row r="43" spans="1:8" ht="12.75" customHeight="1">
      <c r="A43" s="11" t="s">
        <v>35</v>
      </c>
      <c r="B43" s="11" t="s">
        <v>36</v>
      </c>
      <c r="C43" s="11" t="s">
        <v>92</v>
      </c>
      <c r="D43" s="11">
        <v>24.78</v>
      </c>
      <c r="E43" s="11">
        <v>0.55</v>
      </c>
      <c r="F43" s="9">
        <v>95618.84</v>
      </c>
      <c r="G43" s="9">
        <v>664191.4934416118</v>
      </c>
      <c r="H43" s="14">
        <v>45.88644990329017</v>
      </c>
    </row>
    <row r="44" spans="1:8" ht="12.75" customHeight="1">
      <c r="A44" s="11" t="s">
        <v>35</v>
      </c>
      <c r="B44" s="11" t="s">
        <v>36</v>
      </c>
      <c r="C44" s="11" t="s">
        <v>38</v>
      </c>
      <c r="D44" s="11">
        <v>26.64</v>
      </c>
      <c r="E44" s="11">
        <v>0.87</v>
      </c>
      <c r="F44" s="9">
        <v>530231.41</v>
      </c>
      <c r="G44" s="9">
        <v>3726917.88472858</v>
      </c>
      <c r="H44" s="14">
        <v>43.82277893195234</v>
      </c>
    </row>
    <row r="45" spans="1:8" ht="12.75" customHeight="1">
      <c r="A45" s="11" t="s">
        <v>35</v>
      </c>
      <c r="B45" s="11" t="s">
        <v>36</v>
      </c>
      <c r="C45" s="11" t="s">
        <v>93</v>
      </c>
      <c r="D45" s="11">
        <v>32.75</v>
      </c>
      <c r="E45" s="11">
        <v>0.27</v>
      </c>
      <c r="F45" s="9">
        <v>65574.11</v>
      </c>
      <c r="G45" s="9">
        <v>478722.9178603203</v>
      </c>
      <c r="H45" s="14">
        <v>69.94128900210576</v>
      </c>
    </row>
    <row r="46" spans="1:8" ht="12.75" customHeight="1">
      <c r="A46" s="11" t="s">
        <v>35</v>
      </c>
      <c r="B46" s="11" t="s">
        <v>39</v>
      </c>
      <c r="C46" s="11" t="s">
        <v>94</v>
      </c>
      <c r="D46" s="11">
        <v>23.64</v>
      </c>
      <c r="E46" s="11">
        <v>0.48</v>
      </c>
      <c r="F46" s="9">
        <v>266604.7</v>
      </c>
      <c r="G46" s="9">
        <v>1838448.9237550371</v>
      </c>
      <c r="H46" s="14">
        <v>34.15195905021834</v>
      </c>
    </row>
    <row r="47" spans="1:8" ht="12.75" customHeight="1">
      <c r="A47" s="11" t="s">
        <v>35</v>
      </c>
      <c r="B47" s="11" t="s">
        <v>39</v>
      </c>
      <c r="C47" s="11" t="s">
        <v>40</v>
      </c>
      <c r="D47" s="11">
        <v>34.7</v>
      </c>
      <c r="E47" s="11">
        <v>1</v>
      </c>
      <c r="F47" s="9">
        <v>171340.27</v>
      </c>
      <c r="G47" s="9">
        <v>1265717.8422487949</v>
      </c>
      <c r="H47" s="14">
        <v>42.616512779944856</v>
      </c>
    </row>
    <row r="48" spans="1:8" ht="12.75" customHeight="1">
      <c r="A48" s="11" t="s">
        <v>35</v>
      </c>
      <c r="B48" s="11" t="s">
        <v>39</v>
      </c>
      <c r="C48" s="11" t="s">
        <v>41</v>
      </c>
      <c r="D48" s="11">
        <v>39.83</v>
      </c>
      <c r="E48" s="11">
        <v>0.4</v>
      </c>
      <c r="F48" s="9">
        <v>314883.1</v>
      </c>
      <c r="G48" s="9">
        <v>2397881.291415594</v>
      </c>
      <c r="H48" s="14">
        <v>43.685190119715855</v>
      </c>
    </row>
    <row r="49" spans="1:8" ht="12.75" customHeight="1">
      <c r="A49" s="11" t="s">
        <v>35</v>
      </c>
      <c r="B49" s="11" t="s">
        <v>42</v>
      </c>
      <c r="C49" s="11" t="s">
        <v>95</v>
      </c>
      <c r="D49" s="11">
        <v>30.39</v>
      </c>
      <c r="E49" s="11">
        <v>1.73</v>
      </c>
      <c r="F49" s="9">
        <v>298457.3</v>
      </c>
      <c r="G49" s="9">
        <v>2147619.3152804463</v>
      </c>
      <c r="H49" s="14">
        <v>38.940011516463485</v>
      </c>
    </row>
    <row r="50" spans="1:8" ht="12.75" customHeight="1">
      <c r="A50" s="11" t="s">
        <v>35</v>
      </c>
      <c r="B50" s="11" t="s">
        <v>42</v>
      </c>
      <c r="C50" s="11" t="s">
        <v>96</v>
      </c>
      <c r="D50" s="11">
        <v>35.07</v>
      </c>
      <c r="E50" s="11">
        <v>0.45</v>
      </c>
      <c r="F50" s="9">
        <v>455431.86</v>
      </c>
      <c r="G50" s="9">
        <v>3371807.7327905623</v>
      </c>
      <c r="H50" s="14">
        <v>39.42432666229873</v>
      </c>
    </row>
    <row r="51" spans="1:8" ht="12.75" customHeight="1">
      <c r="A51" s="11" t="s">
        <v>35</v>
      </c>
      <c r="B51" s="11" t="s">
        <v>42</v>
      </c>
      <c r="C51" s="11" t="s">
        <v>43</v>
      </c>
      <c r="D51" s="11">
        <v>30.34</v>
      </c>
      <c r="E51" s="11">
        <v>1.51</v>
      </c>
      <c r="F51" s="9">
        <v>4279348.03</v>
      </c>
      <c r="G51" s="9">
        <v>30783074.941431195</v>
      </c>
      <c r="H51" s="14">
        <v>42.82925548011231</v>
      </c>
    </row>
    <row r="52" spans="1:8" ht="12.75" customHeight="1">
      <c r="A52" s="11" t="s">
        <v>35</v>
      </c>
      <c r="B52" s="11" t="s">
        <v>42</v>
      </c>
      <c r="C52" s="11" t="s">
        <v>97</v>
      </c>
      <c r="D52" s="11">
        <v>37.41</v>
      </c>
      <c r="E52" s="11">
        <v>0.35</v>
      </c>
      <c r="F52" s="9">
        <v>29874.93</v>
      </c>
      <c r="G52" s="9">
        <v>224289.3715728617</v>
      </c>
      <c r="H52" s="14">
        <v>43.597885496876444</v>
      </c>
    </row>
    <row r="53" spans="1:8" ht="12.75" customHeight="1">
      <c r="A53" s="11" t="s">
        <v>44</v>
      </c>
      <c r="B53" s="11" t="s">
        <v>98</v>
      </c>
      <c r="C53" s="11" t="s">
        <v>99</v>
      </c>
      <c r="D53" s="11">
        <v>39.1</v>
      </c>
      <c r="E53" s="11">
        <v>1.14</v>
      </c>
      <c r="F53" s="9">
        <v>202812.88</v>
      </c>
      <c r="G53" s="9">
        <v>1537874.8506779778</v>
      </c>
      <c r="H53" s="14">
        <v>32.250309313618736</v>
      </c>
    </row>
    <row r="54" spans="1:8" ht="12.75" customHeight="1">
      <c r="A54" s="11" t="s">
        <v>44</v>
      </c>
      <c r="B54" s="11" t="s">
        <v>45</v>
      </c>
      <c r="C54" s="11" t="s">
        <v>100</v>
      </c>
      <c r="D54" s="11">
        <v>27.49</v>
      </c>
      <c r="E54" s="11">
        <v>2.99</v>
      </c>
      <c r="F54" s="9">
        <v>142752.08</v>
      </c>
      <c r="G54" s="9">
        <v>1008809.1691448354</v>
      </c>
      <c r="H54" s="14">
        <v>26.393954777959813</v>
      </c>
    </row>
    <row r="55" spans="1:8" ht="12.75" customHeight="1">
      <c r="A55" s="11" t="s">
        <v>44</v>
      </c>
      <c r="B55" s="11" t="s">
        <v>45</v>
      </c>
      <c r="C55" s="11" t="s">
        <v>46</v>
      </c>
      <c r="D55" s="11">
        <v>33.18</v>
      </c>
      <c r="E55" s="11">
        <v>1.8</v>
      </c>
      <c r="F55" s="9">
        <v>5211722.11</v>
      </c>
      <c r="G55" s="9">
        <v>38147543.04448687</v>
      </c>
      <c r="H55" s="14">
        <v>38.94189180573982</v>
      </c>
    </row>
    <row r="56" spans="1:8" ht="12.75" customHeight="1">
      <c r="A56" s="11" t="s">
        <v>44</v>
      </c>
      <c r="B56" s="11" t="s">
        <v>45</v>
      </c>
      <c r="C56" s="11" t="s">
        <v>101</v>
      </c>
      <c r="D56" s="11">
        <v>31.02</v>
      </c>
      <c r="E56" s="11">
        <v>2.4</v>
      </c>
      <c r="F56" s="9">
        <v>263938.45</v>
      </c>
      <c r="G56" s="9">
        <v>1906581.14791517</v>
      </c>
      <c r="H56" s="14">
        <v>27.519232851627073</v>
      </c>
    </row>
    <row r="57" spans="1:8" ht="12.75" customHeight="1">
      <c r="A57" s="11" t="s">
        <v>44</v>
      </c>
      <c r="B57" s="11" t="s">
        <v>47</v>
      </c>
      <c r="C57" s="11" t="s">
        <v>102</v>
      </c>
      <c r="D57" s="11">
        <v>23.04</v>
      </c>
      <c r="E57" s="11">
        <v>4.21</v>
      </c>
      <c r="F57" s="9">
        <v>66203.06</v>
      </c>
      <c r="G57" s="9">
        <v>454742.3558213162</v>
      </c>
      <c r="H57" s="14">
        <v>17.906464321523625</v>
      </c>
    </row>
    <row r="58" spans="1:8" ht="12.75" customHeight="1">
      <c r="A58" s="11" t="s">
        <v>44</v>
      </c>
      <c r="B58" s="11" t="s">
        <v>47</v>
      </c>
      <c r="C58" s="11" t="s">
        <v>48</v>
      </c>
      <c r="D58" s="11">
        <v>31.07</v>
      </c>
      <c r="E58" s="11">
        <v>2.66</v>
      </c>
      <c r="F58" s="9">
        <v>2759530.52</v>
      </c>
      <c r="G58" s="9">
        <v>19939798.21668335</v>
      </c>
      <c r="H58" s="14">
        <v>34.63538180703181</v>
      </c>
    </row>
    <row r="59" spans="1:8" ht="12.75" customHeight="1">
      <c r="A59" s="11" t="s">
        <v>44</v>
      </c>
      <c r="B59" s="11" t="s">
        <v>47</v>
      </c>
      <c r="C59" s="11" t="s">
        <v>49</v>
      </c>
      <c r="D59" s="11">
        <v>29.75</v>
      </c>
      <c r="E59" s="11">
        <v>2.92</v>
      </c>
      <c r="F59" s="9">
        <v>1948052.07</v>
      </c>
      <c r="G59" s="9">
        <v>13961965.162097732</v>
      </c>
      <c r="H59" s="14">
        <v>40.99245341721</v>
      </c>
    </row>
    <row r="60" spans="1:8" ht="12.75" customHeight="1">
      <c r="A60" s="11" t="s">
        <v>44</v>
      </c>
      <c r="B60" s="11" t="s">
        <v>47</v>
      </c>
      <c r="C60" s="11" t="s">
        <v>50</v>
      </c>
      <c r="D60" s="11">
        <v>29.73</v>
      </c>
      <c r="E60" s="11">
        <v>1.23</v>
      </c>
      <c r="F60" s="9">
        <v>1652494.24</v>
      </c>
      <c r="G60" s="9">
        <v>11841947.479531484</v>
      </c>
      <c r="H60" s="14">
        <v>43.49044194970335</v>
      </c>
    </row>
    <row r="61" spans="1:8" ht="12.75" customHeight="1">
      <c r="A61" s="11" t="s">
        <v>44</v>
      </c>
      <c r="B61" s="11" t="s">
        <v>47</v>
      </c>
      <c r="C61" s="11" t="s">
        <v>51</v>
      </c>
      <c r="D61" s="11">
        <v>30</v>
      </c>
      <c r="E61" s="11">
        <v>2.66</v>
      </c>
      <c r="F61" s="9">
        <v>656200.16</v>
      </c>
      <c r="G61" s="9">
        <v>4710437.74085946</v>
      </c>
      <c r="H61" s="14">
        <v>40.52155957063415</v>
      </c>
    </row>
    <row r="62" spans="1:8" ht="12.75" customHeight="1">
      <c r="A62" s="11" t="s">
        <v>52</v>
      </c>
      <c r="B62" s="11" t="s">
        <v>53</v>
      </c>
      <c r="C62" s="11" t="s">
        <v>54</v>
      </c>
      <c r="D62" s="11">
        <v>33.53</v>
      </c>
      <c r="E62" s="11">
        <v>0.61</v>
      </c>
      <c r="F62" s="9">
        <v>456830.74</v>
      </c>
      <c r="G62" s="9">
        <v>3350896.047905408</v>
      </c>
      <c r="H62" s="14">
        <v>44.020755258046734</v>
      </c>
    </row>
    <row r="63" spans="1:8" ht="12.75" customHeight="1">
      <c r="A63" s="11" t="s">
        <v>52</v>
      </c>
      <c r="B63" s="11" t="s">
        <v>53</v>
      </c>
      <c r="C63" s="11" t="s">
        <v>103</v>
      </c>
      <c r="D63" s="11">
        <v>33.93</v>
      </c>
      <c r="E63" s="11">
        <v>0.51</v>
      </c>
      <c r="F63" s="9">
        <v>88887.1</v>
      </c>
      <c r="G63" s="9">
        <v>653581.0366480327</v>
      </c>
      <c r="H63" s="14">
        <v>67.89976033820959</v>
      </c>
    </row>
    <row r="64" spans="1:8" ht="12.75" customHeight="1">
      <c r="A64" s="11" t="s">
        <v>52</v>
      </c>
      <c r="B64" s="11" t="s">
        <v>53</v>
      </c>
      <c r="C64" s="11" t="s">
        <v>104</v>
      </c>
      <c r="D64" s="11">
        <v>33.14</v>
      </c>
      <c r="E64" s="11">
        <v>0.22</v>
      </c>
      <c r="F64" s="9">
        <v>287727.88</v>
      </c>
      <c r="G64" s="9">
        <v>2105538.4803662277</v>
      </c>
      <c r="H64" s="14">
        <v>48.613896675113835</v>
      </c>
    </row>
    <row r="65" spans="1:8" ht="12.75" customHeight="1">
      <c r="A65" s="11" t="s">
        <v>52</v>
      </c>
      <c r="B65" s="11" t="s">
        <v>55</v>
      </c>
      <c r="C65" s="11" t="s">
        <v>105</v>
      </c>
      <c r="D65" s="11">
        <v>32.36</v>
      </c>
      <c r="E65" s="11">
        <v>1.32</v>
      </c>
      <c r="F65" s="9">
        <v>163761.98</v>
      </c>
      <c r="G65" s="9">
        <v>1192718.7338561849</v>
      </c>
      <c r="H65" s="14">
        <v>45.3557878520946</v>
      </c>
    </row>
    <row r="66" spans="1:8" ht="12.75" customHeight="1">
      <c r="A66" s="11" t="s">
        <v>52</v>
      </c>
      <c r="B66" s="11" t="s">
        <v>55</v>
      </c>
      <c r="C66" s="11" t="s">
        <v>106</v>
      </c>
      <c r="D66" s="11">
        <v>44</v>
      </c>
      <c r="E66" s="11">
        <v>0.1</v>
      </c>
      <c r="F66" s="9">
        <v>74606.45</v>
      </c>
      <c r="G66" s="9">
        <v>581969.1079428438</v>
      </c>
      <c r="H66" s="14">
        <v>60.55090550177598</v>
      </c>
    </row>
    <row r="67" spans="1:8" ht="12.75" customHeight="1">
      <c r="A67" s="11" t="s">
        <v>52</v>
      </c>
      <c r="B67" s="11" t="s">
        <v>55</v>
      </c>
      <c r="C67" s="11" t="s">
        <v>56</v>
      </c>
      <c r="D67" s="11">
        <v>42.1</v>
      </c>
      <c r="E67" s="11">
        <v>0.15</v>
      </c>
      <c r="F67" s="9">
        <v>463936.97</v>
      </c>
      <c r="G67" s="9">
        <v>3579838.886126331</v>
      </c>
      <c r="H67" s="14">
        <v>43.87241131959075</v>
      </c>
    </row>
    <row r="68" spans="1:8" ht="12.75" customHeight="1">
      <c r="A68" s="11" t="s">
        <v>52</v>
      </c>
      <c r="B68" s="11" t="s">
        <v>55</v>
      </c>
      <c r="C68" s="11" t="s">
        <v>107</v>
      </c>
      <c r="D68" s="11">
        <v>42.1</v>
      </c>
      <c r="E68" s="11">
        <v>0.19</v>
      </c>
      <c r="F68" s="9">
        <v>324289.99</v>
      </c>
      <c r="G68" s="9">
        <v>2502309.2432354596</v>
      </c>
      <c r="H68" s="14">
        <v>48.20993206419951</v>
      </c>
    </row>
    <row r="69" spans="1:8" ht="12.75" customHeight="1">
      <c r="A69" s="11" t="s">
        <v>52</v>
      </c>
      <c r="B69" s="11" t="s">
        <v>55</v>
      </c>
      <c r="C69" s="11" t="s">
        <v>57</v>
      </c>
      <c r="D69" s="11">
        <v>44.26</v>
      </c>
      <c r="E69" s="11">
        <v>0.07</v>
      </c>
      <c r="F69" s="9">
        <v>273419.43</v>
      </c>
      <c r="G69" s="9">
        <v>2136033.086137683</v>
      </c>
      <c r="H69" s="14">
        <v>31.526344871260743</v>
      </c>
    </row>
    <row r="70" spans="1:8" ht="12.75" customHeight="1">
      <c r="A70" s="11" t="s">
        <v>58</v>
      </c>
      <c r="B70" s="11" t="s">
        <v>108</v>
      </c>
      <c r="C70" s="11" t="s">
        <v>109</v>
      </c>
      <c r="D70" s="11">
        <v>32.51</v>
      </c>
      <c r="E70" s="11">
        <v>0.28</v>
      </c>
      <c r="F70" s="9">
        <v>256662.37</v>
      </c>
      <c r="G70" s="9">
        <v>1871044.5614716113</v>
      </c>
      <c r="H70" s="14">
        <v>53.704556935281</v>
      </c>
    </row>
    <row r="71" spans="1:8" ht="12.75" customHeight="1">
      <c r="A71" s="11" t="s">
        <v>58</v>
      </c>
      <c r="B71" s="11" t="s">
        <v>59</v>
      </c>
      <c r="C71" s="11" t="s">
        <v>110</v>
      </c>
      <c r="D71" s="11">
        <v>17.65</v>
      </c>
      <c r="E71" s="11">
        <v>2.55</v>
      </c>
      <c r="F71" s="9">
        <v>35068.5</v>
      </c>
      <c r="G71" s="9">
        <v>232480.6887133346</v>
      </c>
      <c r="H71" s="14">
        <v>23.347069422200036</v>
      </c>
    </row>
    <row r="72" spans="1:8" ht="12.75" customHeight="1">
      <c r="A72" s="11" t="s">
        <v>58</v>
      </c>
      <c r="B72" s="11" t="s">
        <v>59</v>
      </c>
      <c r="C72" s="11" t="s">
        <v>111</v>
      </c>
      <c r="D72" s="11">
        <v>18.9</v>
      </c>
      <c r="E72" s="11">
        <v>1.52</v>
      </c>
      <c r="F72" s="9">
        <v>143312.77</v>
      </c>
      <c r="G72" s="9">
        <v>958030.1179211655</v>
      </c>
      <c r="H72" s="14">
        <v>50.58177746556772</v>
      </c>
    </row>
    <row r="73" spans="1:8" ht="12.75" customHeight="1">
      <c r="A73" s="11" t="s">
        <v>58</v>
      </c>
      <c r="B73" s="11" t="s">
        <v>59</v>
      </c>
      <c r="C73" s="11" t="s">
        <v>60</v>
      </c>
      <c r="D73" s="11">
        <v>14.96</v>
      </c>
      <c r="E73" s="11">
        <v>1.77</v>
      </c>
      <c r="F73" s="9">
        <v>545770.35</v>
      </c>
      <c r="G73" s="9">
        <v>3552769.1215203432</v>
      </c>
      <c r="H73" s="14">
        <v>34.75842550870721</v>
      </c>
    </row>
    <row r="75" spans="1:8" ht="12.75" customHeight="1">
      <c r="A75" s="14" t="s">
        <v>61</v>
      </c>
      <c r="B75" s="17"/>
      <c r="C75" s="17"/>
      <c r="D75" s="14">
        <f>1418841677.111/SUM(F8:F73)</f>
        <v>33.98556322342322</v>
      </c>
      <c r="E75" s="14">
        <f>45780099.3039/SUM(F8:F73)</f>
        <v>1.0965722845379648</v>
      </c>
      <c r="F75" s="18">
        <f>SUM(F8:F73)</f>
        <v>41748364.38</v>
      </c>
      <c r="G75" s="18">
        <f>SUM(G8:G73)</f>
        <v>307075905.82860804</v>
      </c>
      <c r="H75" s="14">
        <f>13102297189.304/SUM(G8:G73)</f>
        <v>42.66794281351707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2020-12-10T10:17:42Z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b7f4c75e-c1c1-43b8-9009-125b125ebad7</vt:lpwstr>
  </property>
</Properties>
</file>