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<sst xmlns="http://schemas.openxmlformats.org/spreadsheetml/2006/main" count="259" uniqueCount="101">
  <si>
    <t>Ministero dello Sviluppo Economico</t>
  </si>
  <si>
    <t>BOLLETTINO PETROLIFERO</t>
  </si>
  <si>
    <t>Cambio EUR/USD: 1.1255</t>
  </si>
  <si>
    <t>DGSAIE DIV.6</t>
  </si>
  <si>
    <t>IMPORTAZIONE DI GREGGI CONTO PROPRIO (PER PAESE E GREGGIO)</t>
  </si>
  <si>
    <t>Report costruito su dati provvisori</t>
  </si>
  <si>
    <t>Periodo: giugno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</si>
  <si>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</si>
  <si>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</si>
  <si>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</si>
  <si>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</si>
  <si>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</si>
  <si>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</si>
  <si>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</si>
  <si>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</si>
  <si>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</si>
  <si>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CAMERUN</t>
  </si>
  <si>
    <t>LOKELE [9013]</t>
  </si>
  <si>
    <t>EGITTO</t>
  </si>
  <si>
    <t>RAS GHARIB BLEND [1723]</t>
  </si>
  <si>
    <t>WESTERN DESERT [1722]</t>
  </si>
  <si>
    <t>GHANA</t>
  </si>
  <si>
    <t>SANKOFA [9389]</t>
  </si>
  <si>
    <t>LIBIA</t>
  </si>
  <si>
    <t>AL JORF [11]</t>
  </si>
  <si>
    <t>BOURI [9103]</t>
  </si>
  <si>
    <t>NIGERIA</t>
  </si>
  <si>
    <t>AJE (AJE18F) [9396]</t>
  </si>
  <si>
    <t>ESCRAVOS [9005]</t>
  </si>
  <si>
    <t>TUNISIA</t>
  </si>
  <si>
    <t>RHEMOURA MELANGE [10]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</si>
  <si>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</si>
  <si>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</si>
  <si>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</si>
  <si>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</si>
  <si>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</si>
  <si>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</si>
  <si>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</si>
  <si>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</si>
  <si>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CLAIR CRUDE OIL [97]</t>
  </si>
  <si>
    <t>RUSSIA</t>
  </si>
  <si>
    <t>SIBERIAN LIGHT [9320]</t>
  </si>
  <si>
    <t>URALS (SOVIET BLEND) [3580]</t>
  </si>
  <si>
    <t>MEDIO ORIENTE</t>
  </si>
  <si>
    <t>ABUDHABI</t>
  </si>
  <si>
    <t>DAS [9395]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</si>
  <si>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</si>
  <si>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</si>
  <si>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</si>
  <si>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</si>
  <si>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</si>
  <si>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</si>
  <si>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</si>
  <si>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TOTALE</t>
  </si>
  <si>
    <t>Periodo: gennaio-giugno 2020</t>
  </si>
  <si>
    <t>ALGERIA</t>
  </si>
  <si>
    <t>SAHARAN BLEND [1301]</t>
  </si>
  <si>
    <t>ANGOLA</t>
  </si>
  <si>
    <t>DALIA [81]</t>
  </si>
  <si>
    <t>NILE BLEND [43]</t>
  </si>
  <si>
    <t>GABON</t>
  </si>
  <si>
    <t>LUCINA [9394]</t>
  </si>
  <si>
    <t>GUINEA  EQUATORIALE</t>
  </si>
  <si>
    <t>ZAFIRO [60]</t>
  </si>
  <si>
    <t>AMNA (AMAL) [1346]</t>
  </si>
  <si>
    <t>BU ATTIFEL [1345]</t>
  </si>
  <si>
    <t>ES SIDER [1343]</t>
  </si>
  <si>
    <t>MELLITAH [1370]</t>
  </si>
  <si>
    <t>AMENAM BLEND [9378]</t>
  </si>
  <si>
    <t>BONGA [64]</t>
  </si>
  <si>
    <t>BONNY LIGHT(N.LIGHT. BBQ) [2341]</t>
  </si>
  <si>
    <t>EBOK [2345]</t>
  </si>
  <si>
    <t>FORCADOS (N.BLEND) [2642]</t>
  </si>
  <si>
    <t>NIGERIA ABO [2343]</t>
  </si>
  <si>
    <t>PENNINGTON [18]</t>
  </si>
  <si>
    <t>QUA IBOE(N.LIGHT. BBQ) [4]</t>
  </si>
  <si>
    <t>EZZAOUIA [9116]</t>
  </si>
  <si>
    <t>ZARZAITINE [1302]</t>
  </si>
  <si>
    <t>ALBANIA</t>
  </si>
  <si>
    <t>PATOS MARINZA [63]</t>
  </si>
  <si>
    <t>NORVEGIA</t>
  </si>
  <si>
    <t>NORNE(N) [42]</t>
  </si>
  <si>
    <t>RUSSIAN EXPORT BLEND CRUDE OIL [9387]</t>
  </si>
  <si>
    <t>ARABIAN HEAVY [768]</t>
  </si>
  <si>
    <t>ARABIAN MEDIUM [467]</t>
  </si>
  <si>
    <t>BASRAH HEAVY (FAO BLEND) [741]</t>
  </si>
  <si>
    <t>NORD AMERICA</t>
  </si>
  <si>
    <t>CANADA</t>
  </si>
  <si>
    <t>HIBERNIA [101]</t>
  </si>
  <si>
    <t>TERRANOVA [94]</t>
  </si>
  <si>
    <t>WHITE ROSE [92]</t>
  </si>
  <si>
    <t>U.S.A.</t>
  </si>
  <si>
    <t>BAKKEN [9376]</t>
  </si>
  <si>
    <t>WEST TEXAS INTERMEDIATE [9369]</t>
  </si>
  <si>
    <t>WTI LIGHT [9388]</t>
  </si>
  <si>
    <t>SUD AMERICA</t>
  </si>
  <si>
    <t>BRASILE</t>
  </si>
  <si>
    <t>IRACEMA [9391]</t>
  </si>
  <si>
    <t>VENEZUELA</t>
  </si>
  <si>
    <t>HAMACA CRUDE OIL [9390]</t>
  </si>
  <si>
    <t>LEONA [9393]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</si>
</sst>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23.74</v>
      </c>
      <c r="E8" s="11">
        <v>0.34</v>
      </c>
      <c r="F8" s="9">
        <v>143545.49</v>
      </c>
      <c r="G8" s="9">
        <v>990446.5170013726</v>
      </c>
      <c r="H8" s="13">
        <v>26.921765347540767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21.55</v>
      </c>
      <c r="E9" s="11">
        <v>3.48</v>
      </c>
      <c r="F9" s="9">
        <v>65987.34</v>
      </c>
      <c r="G9" s="9">
        <v>448890.4765626088</v>
      </c>
      <c r="H9" s="14">
        <v>31.025297900383375</v>
      </c>
    </row>
    <row r="10" spans="1:8" ht="12.75" customHeight="1">
      <c r="A10" s="11" t="s">
        <v>15</v>
      </c>
      <c r="B10" s="11" t="s">
        <v>18</v>
      </c>
      <c r="C10" s="11" t="s">
        <v>20</v>
      </c>
      <c r="D10" s="11">
        <v>41.57</v>
      </c>
      <c r="E10" s="11">
        <v>0.3</v>
      </c>
      <c r="F10" s="9">
        <v>197688.82</v>
      </c>
      <c r="G10" s="9">
        <v>1520750.9340446342</v>
      </c>
      <c r="H10" s="14">
        <v>41.17904886202884</v>
      </c>
    </row>
    <row r="11" spans="1:8" ht="12.75" customHeight="1">
      <c r="A11" s="11" t="s">
        <v>15</v>
      </c>
      <c r="B11" s="11" t="s">
        <v>21</v>
      </c>
      <c r="C11" s="11" t="s">
        <v>22</v>
      </c>
      <c r="D11" s="11">
        <v>34.9</v>
      </c>
      <c r="E11" s="11">
        <v>0.23</v>
      </c>
      <c r="F11" s="9">
        <v>121242.76</v>
      </c>
      <c r="G11" s="9">
        <v>896717.3484498264</v>
      </c>
      <c r="H11" s="14">
        <v>25.60450955888323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30</v>
      </c>
      <c r="E12" s="11">
        <v>1.5</v>
      </c>
      <c r="F12" s="9">
        <v>83776.81</v>
      </c>
      <c r="G12" s="9">
        <v>601371.416538909</v>
      </c>
      <c r="H12" s="14">
        <v>41.4204700039786</v>
      </c>
    </row>
    <row r="13" spans="1:8" ht="12.75" customHeight="1">
      <c r="A13" s="11" t="s">
        <v>15</v>
      </c>
      <c r="B13" s="11" t="s">
        <v>23</v>
      </c>
      <c r="C13" s="11" t="s">
        <v>25</v>
      </c>
      <c r="D13" s="11">
        <v>25</v>
      </c>
      <c r="E13" s="11">
        <v>1.7</v>
      </c>
      <c r="F13" s="9">
        <v>92934.19</v>
      </c>
      <c r="G13" s="9">
        <v>646452.0183591119</v>
      </c>
      <c r="H13" s="14">
        <v>40.898409331460854</v>
      </c>
    </row>
    <row r="14" spans="1:8" ht="12.75" customHeight="1">
      <c r="A14" s="11" t="s">
        <v>15</v>
      </c>
      <c r="B14" s="11" t="s">
        <v>26</v>
      </c>
      <c r="C14" s="11" t="s">
        <v>27</v>
      </c>
      <c r="D14" s="11">
        <v>45.8</v>
      </c>
      <c r="E14" s="11">
        <v>0.03</v>
      </c>
      <c r="F14" s="9">
        <v>21754.73</v>
      </c>
      <c r="G14" s="9">
        <v>171438.7016476925</v>
      </c>
      <c r="H14" s="14">
        <v>42.28798200361067</v>
      </c>
    </row>
    <row r="15" spans="1:8" ht="12.75" customHeight="1">
      <c r="A15" s="11" t="s">
        <v>15</v>
      </c>
      <c r="B15" s="11" t="s">
        <v>26</v>
      </c>
      <c r="C15" s="11" t="s">
        <v>28</v>
      </c>
      <c r="D15" s="11">
        <v>32.1</v>
      </c>
      <c r="E15" s="11">
        <v>0.18</v>
      </c>
      <c r="F15" s="9">
        <v>37910.31</v>
      </c>
      <c r="G15" s="9">
        <v>275668.4541647461</v>
      </c>
      <c r="H15" s="14">
        <v>43.40490422182732</v>
      </c>
    </row>
    <row r="16" spans="1:8" ht="12.75" customHeight="1">
      <c r="A16" s="11" t="s">
        <v>15</v>
      </c>
      <c r="B16" s="11" t="s">
        <v>29</v>
      </c>
      <c r="C16" s="11" t="s">
        <v>30</v>
      </c>
      <c r="D16" s="11">
        <v>32.03</v>
      </c>
      <c r="E16" s="11">
        <v>0.77</v>
      </c>
      <c r="F16" s="9">
        <v>19310.68</v>
      </c>
      <c r="G16" s="9">
        <v>140359.3795312406</v>
      </c>
      <c r="H16" s="14">
        <v>37.18682760946704</v>
      </c>
    </row>
    <row r="17" spans="1:8" ht="12.75" customHeight="1">
      <c r="A17" s="11" t="s">
        <v>31</v>
      </c>
      <c r="B17" s="11" t="s">
        <v>32</v>
      </c>
      <c r="C17" s="11" t="s">
        <v>33</v>
      </c>
      <c r="D17" s="11">
        <v>38.35</v>
      </c>
      <c r="E17" s="11">
        <v>0.16</v>
      </c>
      <c r="F17" s="9">
        <v>517257.5</v>
      </c>
      <c r="G17" s="9">
        <v>3904919.999170724</v>
      </c>
      <c r="H17" s="14">
        <v>41.791137189662365</v>
      </c>
    </row>
    <row r="18" spans="1:8" ht="12.75" customHeight="1">
      <c r="A18" s="11" t="s">
        <v>31</v>
      </c>
      <c r="B18" s="11" t="s">
        <v>32</v>
      </c>
      <c r="C18" s="11" t="s">
        <v>34</v>
      </c>
      <c r="D18" s="11">
        <v>34.82</v>
      </c>
      <c r="E18" s="11">
        <v>0.13</v>
      </c>
      <c r="F18" s="9">
        <v>294006.84</v>
      </c>
      <c r="G18" s="9">
        <v>2173407.7139490256</v>
      </c>
      <c r="H18" s="14">
        <v>43.14858394406134</v>
      </c>
    </row>
    <row r="19" spans="1:8" ht="12.75" customHeight="1">
      <c r="A19" s="11" t="s">
        <v>31</v>
      </c>
      <c r="B19" s="11" t="s">
        <v>35</v>
      </c>
      <c r="C19" s="11" t="s">
        <v>36</v>
      </c>
      <c r="D19" s="11">
        <v>46.32</v>
      </c>
      <c r="E19" s="11">
        <v>0.55</v>
      </c>
      <c r="F19" s="9">
        <v>559046.89</v>
      </c>
      <c r="G19" s="9">
        <v>4418534.775088631</v>
      </c>
      <c r="H19" s="14">
        <v>36.2431051358621</v>
      </c>
    </row>
    <row r="20" spans="1:8" ht="12.75" customHeight="1">
      <c r="A20" s="11" t="s">
        <v>37</v>
      </c>
      <c r="B20" s="11" t="s">
        <v>38</v>
      </c>
      <c r="C20" s="11" t="s">
        <v>39</v>
      </c>
      <c r="D20" s="11">
        <v>23.48</v>
      </c>
      <c r="E20" s="11">
        <v>0.46</v>
      </c>
      <c r="F20" s="9">
        <v>91143.78</v>
      </c>
      <c r="G20" s="9">
        <v>627840.2126527757</v>
      </c>
      <c r="H20" s="14">
        <v>43.69413402828924</v>
      </c>
    </row>
    <row r="21" spans="1:8" ht="12.75" customHeight="1">
      <c r="A21" s="11" t="s">
        <v>37</v>
      </c>
      <c r="B21" s="11" t="s">
        <v>40</v>
      </c>
      <c r="C21" s="11" t="s">
        <v>41</v>
      </c>
      <c r="D21" s="11">
        <v>35.1</v>
      </c>
      <c r="E21" s="11">
        <v>0.4</v>
      </c>
      <c r="F21" s="9">
        <v>86130.98</v>
      </c>
      <c r="G21" s="9">
        <v>637794.5759952549</v>
      </c>
      <c r="H21" s="14">
        <v>42.11180420919701</v>
      </c>
    </row>
    <row r="22" spans="1:8" ht="12.75" customHeight="1">
      <c r="A22" s="11" t="s">
        <v>37</v>
      </c>
      <c r="B22" s="11" t="s">
        <v>40</v>
      </c>
      <c r="C22" s="11" t="s">
        <v>42</v>
      </c>
      <c r="D22" s="11">
        <v>30.53</v>
      </c>
      <c r="E22" s="11">
        <v>1.42</v>
      </c>
      <c r="F22" s="9">
        <v>577915.63</v>
      </c>
      <c r="G22" s="9">
        <v>4161921.7563053695</v>
      </c>
      <c r="H22" s="14">
        <v>41.63892752127095</v>
      </c>
    </row>
    <row r="23" spans="1:8" ht="12.75" customHeight="1">
      <c r="A23" s="11" t="s">
        <v>43</v>
      </c>
      <c r="B23" s="11" t="s">
        <v>44</v>
      </c>
      <c r="C23" s="11" t="s">
        <v>45</v>
      </c>
      <c r="D23" s="11">
        <v>39.1</v>
      </c>
      <c r="E23" s="11">
        <v>1.14</v>
      </c>
      <c r="F23" s="9">
        <v>103654.79</v>
      </c>
      <c r="G23" s="9">
        <v>785986.0512473721</v>
      </c>
      <c r="H23" s="14">
        <v>37.638969461417545</v>
      </c>
    </row>
    <row r="24" spans="1:8" ht="12.75" customHeight="1">
      <c r="A24" s="11" t="s">
        <v>43</v>
      </c>
      <c r="B24" s="11" t="s">
        <v>46</v>
      </c>
      <c r="C24" s="11" t="s">
        <v>47</v>
      </c>
      <c r="D24" s="11">
        <v>33.09</v>
      </c>
      <c r="E24" s="11">
        <v>1.83</v>
      </c>
      <c r="F24" s="9">
        <v>464243.83</v>
      </c>
      <c r="G24" s="9">
        <v>3396174.59616583</v>
      </c>
      <c r="H24" s="14">
        <v>34.738704798074885</v>
      </c>
    </row>
    <row r="25" spans="1:8" ht="12.75" customHeight="1">
      <c r="A25" s="11" t="s">
        <v>43</v>
      </c>
      <c r="B25" s="11" t="s">
        <v>48</v>
      </c>
      <c r="C25" s="11" t="s">
        <v>49</v>
      </c>
      <c r="D25" s="11">
        <v>31.01</v>
      </c>
      <c r="E25" s="11">
        <v>2.67</v>
      </c>
      <c r="F25" s="9">
        <v>156584.98</v>
      </c>
      <c r="G25" s="9">
        <v>1131060.2825716427</v>
      </c>
      <c r="H25" s="14">
        <v>31.73808915682281</v>
      </c>
    </row>
    <row r="26" spans="1:8" ht="12.75" customHeight="1">
      <c r="A26" s="11" t="s">
        <v>43</v>
      </c>
      <c r="B26" s="11" t="s">
        <v>48</v>
      </c>
      <c r="C26" s="11" t="s">
        <v>50</v>
      </c>
      <c r="D26" s="11">
        <v>29.72</v>
      </c>
      <c r="E26" s="11">
        <v>2.82</v>
      </c>
      <c r="F26" s="9">
        <v>376318.65</v>
      </c>
      <c r="G26" s="9">
        <v>2696632.835851264</v>
      </c>
      <c r="H26" s="14">
        <v>36.79359426722954</v>
      </c>
    </row>
    <row r="27" spans="1:8" ht="12.75" customHeight="1">
      <c r="A27" s="11" t="s">
        <v>43</v>
      </c>
      <c r="B27" s="11" t="s">
        <v>48</v>
      </c>
      <c r="C27" s="11" t="s">
        <v>51</v>
      </c>
      <c r="D27" s="11">
        <v>29.24</v>
      </c>
      <c r="E27" s="11">
        <v>0.18</v>
      </c>
      <c r="F27" s="9">
        <v>163139.57</v>
      </c>
      <c r="G27" s="9">
        <v>1165568.0655256093</v>
      </c>
      <c r="H27" s="14">
        <v>37.52589649946873</v>
      </c>
    </row>
    <row r="28" spans="1:8" ht="12.75" customHeight="1">
      <c r="A28" s="11" t="s">
        <v>43</v>
      </c>
      <c r="B28" s="11" t="s">
        <v>48</v>
      </c>
      <c r="C28" s="11" t="s">
        <v>52</v>
      </c>
      <c r="D28" s="11">
        <v>29.13</v>
      </c>
      <c r="E28" s="11">
        <v>2.79</v>
      </c>
      <c r="F28" s="9">
        <v>53435.66</v>
      </c>
      <c r="G28" s="9">
        <v>381513.9722376902</v>
      </c>
      <c r="H28" s="14">
        <v>30.046951708647082</v>
      </c>
    </row>
    <row r="30" spans="1:8" ht="12.75" customHeight="1">
      <c r="A30" s="14" t="s">
        <v>53</v>
      </c>
      <c r="B30" s="17"/>
      <c r="C30" s="17"/>
      <c r="D30" s="14">
        <f>145505177.1054/SUM(F8:F28)</f>
        <v>34.42255417827944</v>
      </c>
      <c r="E30" s="14">
        <f>4622593.3271/SUM(F8:F28)</f>
        <v>1.0935794341598548</v>
      </c>
      <c r="F30" s="18">
        <f>SUM(F8:F28)</f>
        <v>4227030.2299999995</v>
      </c>
      <c r="G30" s="18">
        <f>SUM(G8:G28)</f>
        <v>31173450.083061334</v>
      </c>
      <c r="H30" s="14">
        <f>1184539982.8389/SUM(G8:G28)</f>
        <v>37.998360132827955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H64" sqref="H64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55</v>
      </c>
      <c r="C8" s="11" t="s">
        <v>56</v>
      </c>
      <c r="D8" s="11">
        <v>44.53</v>
      </c>
      <c r="E8" s="11">
        <v>0.08</v>
      </c>
      <c r="F8" s="9">
        <v>408040.66</v>
      </c>
      <c r="G8" s="9">
        <v>3192473.22821767</v>
      </c>
      <c r="H8" s="13">
        <v>51.09375977478938</v>
      </c>
    </row>
    <row r="9" spans="1:8" ht="12.75" customHeight="1">
      <c r="A9" s="11" t="s">
        <v>15</v>
      </c>
      <c r="B9" s="11" t="s">
        <v>57</v>
      </c>
      <c r="C9" s="11" t="s">
        <v>58</v>
      </c>
      <c r="D9" s="11">
        <v>23.36</v>
      </c>
      <c r="E9" s="11">
        <v>0.51</v>
      </c>
      <c r="F9" s="9">
        <v>275051.62</v>
      </c>
      <c r="G9" s="9">
        <v>1893275.3046446424</v>
      </c>
      <c r="H9" s="14">
        <v>71.33358306564345</v>
      </c>
    </row>
    <row r="10" spans="1:8" ht="12.75" customHeight="1">
      <c r="A10" s="11" t="s">
        <v>15</v>
      </c>
      <c r="B10" s="11" t="s">
        <v>16</v>
      </c>
      <c r="C10" s="11" t="s">
        <v>17</v>
      </c>
      <c r="D10" s="11">
        <v>24.05</v>
      </c>
      <c r="E10" s="11">
        <v>0.35</v>
      </c>
      <c r="F10" s="9">
        <v>470712.94</v>
      </c>
      <c r="G10" s="9">
        <v>3254367.2243545316</v>
      </c>
      <c r="H10" s="14">
        <v>40.45284176745328</v>
      </c>
    </row>
    <row r="11" spans="1:8" ht="12.75" customHeight="1">
      <c r="A11" s="11" t="s">
        <v>15</v>
      </c>
      <c r="B11" s="11" t="s">
        <v>18</v>
      </c>
      <c r="C11" s="11" t="s">
        <v>59</v>
      </c>
      <c r="D11" s="11">
        <v>32.52</v>
      </c>
      <c r="E11" s="11">
        <v>0.05</v>
      </c>
      <c r="F11" s="9">
        <v>81898.32</v>
      </c>
      <c r="G11" s="9">
        <v>597060.3572000837</v>
      </c>
      <c r="H11" s="14">
        <v>28.082489212026434</v>
      </c>
    </row>
    <row r="12" spans="1:8" ht="12.75" customHeight="1">
      <c r="A12" s="11" t="s">
        <v>15</v>
      </c>
      <c r="B12" s="11" t="s">
        <v>18</v>
      </c>
      <c r="C12" s="11" t="s">
        <v>19</v>
      </c>
      <c r="D12" s="11">
        <v>21.55</v>
      </c>
      <c r="E12" s="11">
        <v>3.48</v>
      </c>
      <c r="F12" s="9">
        <v>65987.34</v>
      </c>
      <c r="G12" s="9">
        <v>448890.4765626088</v>
      </c>
      <c r="H12" s="14">
        <v>31.025297900383375</v>
      </c>
    </row>
    <row r="13" spans="1:8" ht="12.75" customHeight="1">
      <c r="A13" s="11" t="s">
        <v>15</v>
      </c>
      <c r="B13" s="11" t="s">
        <v>18</v>
      </c>
      <c r="C13" s="11" t="s">
        <v>20</v>
      </c>
      <c r="D13" s="11">
        <v>41.54</v>
      </c>
      <c r="E13" s="11">
        <v>0.29</v>
      </c>
      <c r="F13" s="9">
        <v>400778.03</v>
      </c>
      <c r="G13" s="9">
        <v>3082523.9759142944</v>
      </c>
      <c r="H13" s="14">
        <v>42.811387856556024</v>
      </c>
    </row>
    <row r="14" spans="1:8" ht="12.75" customHeight="1">
      <c r="A14" s="11" t="s">
        <v>15</v>
      </c>
      <c r="B14" s="11" t="s">
        <v>60</v>
      </c>
      <c r="C14" s="11" t="s">
        <v>61</v>
      </c>
      <c r="D14" s="11">
        <v>32.9</v>
      </c>
      <c r="E14" s="11">
        <v>0.07</v>
      </c>
      <c r="F14" s="9">
        <v>39605.46</v>
      </c>
      <c r="G14" s="9">
        <v>289403.1879476842</v>
      </c>
      <c r="H14" s="14">
        <v>59.031854214018885</v>
      </c>
    </row>
    <row r="15" spans="1:8" ht="12.75" customHeight="1">
      <c r="A15" s="11" t="s">
        <v>15</v>
      </c>
      <c r="B15" s="11" t="s">
        <v>21</v>
      </c>
      <c r="C15" s="11" t="s">
        <v>22</v>
      </c>
      <c r="D15" s="11">
        <v>34.9</v>
      </c>
      <c r="E15" s="11">
        <v>0.23</v>
      </c>
      <c r="F15" s="9">
        <v>121242.76</v>
      </c>
      <c r="G15" s="9">
        <v>896717.3484498264</v>
      </c>
      <c r="H15" s="14">
        <v>25.60450955888323</v>
      </c>
    </row>
    <row r="16" spans="1:8" ht="12.75" customHeight="1">
      <c r="A16" s="11" t="s">
        <v>15</v>
      </c>
      <c r="B16" s="11" t="s">
        <v>62</v>
      </c>
      <c r="C16" s="11" t="s">
        <v>63</v>
      </c>
      <c r="D16" s="11">
        <v>30.3</v>
      </c>
      <c r="E16" s="11">
        <v>3</v>
      </c>
      <c r="F16" s="9">
        <v>69487.7</v>
      </c>
      <c r="G16" s="9">
        <v>499727.0866959789</v>
      </c>
      <c r="H16" s="14">
        <v>69.24279455968588</v>
      </c>
    </row>
    <row r="17" spans="1:8" ht="12.75" customHeight="1">
      <c r="A17" s="11" t="s">
        <v>15</v>
      </c>
      <c r="B17" s="11" t="s">
        <v>23</v>
      </c>
      <c r="C17" s="11" t="s">
        <v>24</v>
      </c>
      <c r="D17" s="11">
        <v>30.1</v>
      </c>
      <c r="E17" s="11">
        <v>1.33</v>
      </c>
      <c r="F17" s="9">
        <v>246904.77</v>
      </c>
      <c r="G17" s="9">
        <v>1773411.1236764754</v>
      </c>
      <c r="H17" s="14">
        <v>44.808729650495145</v>
      </c>
    </row>
    <row r="18" spans="1:8" ht="12.75" customHeight="1">
      <c r="A18" s="11" t="s">
        <v>15</v>
      </c>
      <c r="B18" s="11" t="s">
        <v>23</v>
      </c>
      <c r="C18" s="11" t="s">
        <v>64</v>
      </c>
      <c r="D18" s="11">
        <v>35</v>
      </c>
      <c r="E18" s="11">
        <v>0.14</v>
      </c>
      <c r="F18" s="9">
        <v>79350.94</v>
      </c>
      <c r="G18" s="9">
        <v>587236.1050717342</v>
      </c>
      <c r="H18" s="14">
        <v>71.75006200419688</v>
      </c>
    </row>
    <row r="19" spans="1:8" ht="12.75" customHeight="1">
      <c r="A19" s="11" t="s">
        <v>15</v>
      </c>
      <c r="B19" s="11" t="s">
        <v>23</v>
      </c>
      <c r="C19" s="11" t="s">
        <v>25</v>
      </c>
      <c r="D19" s="11">
        <v>27.36</v>
      </c>
      <c r="E19" s="11">
        <v>1.74</v>
      </c>
      <c r="F19" s="9">
        <v>532454</v>
      </c>
      <c r="G19" s="9">
        <v>3759590.084341448</v>
      </c>
      <c r="H19" s="14">
        <v>38.55817103672157</v>
      </c>
    </row>
    <row r="20" spans="1:8" ht="12.75" customHeight="1">
      <c r="A20" s="11" t="s">
        <v>15</v>
      </c>
      <c r="B20" s="11" t="s">
        <v>23</v>
      </c>
      <c r="C20" s="11" t="s">
        <v>65</v>
      </c>
      <c r="D20" s="11">
        <v>43.49</v>
      </c>
      <c r="E20" s="11">
        <v>0.03</v>
      </c>
      <c r="F20" s="9">
        <v>81880.99</v>
      </c>
      <c r="G20" s="9">
        <v>636858.2101081222</v>
      </c>
      <c r="H20" s="14">
        <v>66.72932225021496</v>
      </c>
    </row>
    <row r="21" spans="1:8" ht="12.75" customHeight="1">
      <c r="A21" s="11" t="s">
        <v>15</v>
      </c>
      <c r="B21" s="11" t="s">
        <v>23</v>
      </c>
      <c r="C21" s="11" t="s">
        <v>66</v>
      </c>
      <c r="D21" s="11">
        <v>37.6</v>
      </c>
      <c r="E21" s="11">
        <v>0.39</v>
      </c>
      <c r="F21" s="9">
        <v>79352.69</v>
      </c>
      <c r="G21" s="9">
        <v>596419.3114654239</v>
      </c>
      <c r="H21" s="14">
        <v>66.44688989467349</v>
      </c>
    </row>
    <row r="22" spans="1:8" ht="12.75" customHeight="1">
      <c r="A22" s="11" t="s">
        <v>15</v>
      </c>
      <c r="B22" s="11" t="s">
        <v>23</v>
      </c>
      <c r="C22" s="11" t="s">
        <v>67</v>
      </c>
      <c r="D22" s="11">
        <v>42.7</v>
      </c>
      <c r="E22" s="11">
        <v>0.03</v>
      </c>
      <c r="F22" s="9">
        <v>77090.49</v>
      </c>
      <c r="G22" s="9">
        <v>596891.4975678504</v>
      </c>
      <c r="H22" s="14">
        <v>65.39519475323554</v>
      </c>
    </row>
    <row r="23" spans="1:8" ht="12.75" customHeight="1">
      <c r="A23" s="11" t="s">
        <v>15</v>
      </c>
      <c r="B23" s="11" t="s">
        <v>26</v>
      </c>
      <c r="C23" s="11" t="s">
        <v>27</v>
      </c>
      <c r="D23" s="11">
        <v>45.8</v>
      </c>
      <c r="E23" s="11">
        <v>0.03</v>
      </c>
      <c r="F23" s="9">
        <v>21754.73</v>
      </c>
      <c r="G23" s="9">
        <v>171438.7016476925</v>
      </c>
      <c r="H23" s="14">
        <v>42.28798200361067</v>
      </c>
    </row>
    <row r="24" spans="1:8" ht="12.75" customHeight="1">
      <c r="A24" s="11" t="s">
        <v>15</v>
      </c>
      <c r="B24" s="11" t="s">
        <v>26</v>
      </c>
      <c r="C24" s="11" t="s">
        <v>68</v>
      </c>
      <c r="D24" s="11">
        <v>39</v>
      </c>
      <c r="E24" s="11">
        <v>0.1</v>
      </c>
      <c r="F24" s="9">
        <v>62376.48</v>
      </c>
      <c r="G24" s="9">
        <v>472706.61777176</v>
      </c>
      <c r="H24" s="14">
        <v>22.47113729879875</v>
      </c>
    </row>
    <row r="25" spans="1:8" ht="12.75" customHeight="1">
      <c r="A25" s="11" t="s">
        <v>15</v>
      </c>
      <c r="B25" s="11" t="s">
        <v>26</v>
      </c>
      <c r="C25" s="11" t="s">
        <v>69</v>
      </c>
      <c r="D25" s="11">
        <v>28</v>
      </c>
      <c r="E25" s="11">
        <v>0.2</v>
      </c>
      <c r="F25" s="9">
        <v>133182.22</v>
      </c>
      <c r="G25" s="9">
        <v>944176.9046838989</v>
      </c>
      <c r="H25" s="14">
        <v>49.000062668858625</v>
      </c>
    </row>
    <row r="26" spans="1:8" ht="12.75" customHeight="1">
      <c r="A26" s="11" t="s">
        <v>15</v>
      </c>
      <c r="B26" s="11" t="s">
        <v>26</v>
      </c>
      <c r="C26" s="11" t="s">
        <v>70</v>
      </c>
      <c r="D26" s="11">
        <v>33.48</v>
      </c>
      <c r="E26" s="11">
        <v>0.15</v>
      </c>
      <c r="F26" s="9">
        <v>47559.26</v>
      </c>
      <c r="G26" s="9">
        <v>348748.881696005</v>
      </c>
      <c r="H26" s="14">
        <v>63.10994742969558</v>
      </c>
    </row>
    <row r="27" spans="1:8" ht="12.75" customHeight="1">
      <c r="A27" s="11" t="s">
        <v>15</v>
      </c>
      <c r="B27" s="11" t="s">
        <v>26</v>
      </c>
      <c r="C27" s="11" t="s">
        <v>71</v>
      </c>
      <c r="D27" s="11">
        <v>17.99</v>
      </c>
      <c r="E27" s="11">
        <v>0.42</v>
      </c>
      <c r="F27" s="9">
        <v>238523.63</v>
      </c>
      <c r="G27" s="9">
        <v>1584849.9631201352</v>
      </c>
      <c r="H27" s="14">
        <v>40.0404899117821</v>
      </c>
    </row>
    <row r="28" spans="1:8" ht="12.75" customHeight="1">
      <c r="A28" s="11" t="s">
        <v>15</v>
      </c>
      <c r="B28" s="11" t="s">
        <v>26</v>
      </c>
      <c r="C28" s="11" t="s">
        <v>28</v>
      </c>
      <c r="D28" s="11">
        <v>32.04</v>
      </c>
      <c r="E28" s="11">
        <v>0.18</v>
      </c>
      <c r="F28" s="9">
        <v>298031.31</v>
      </c>
      <c r="G28" s="9">
        <v>2166366.5359976944</v>
      </c>
      <c r="H28" s="14">
        <v>35.81380509751494</v>
      </c>
    </row>
    <row r="29" spans="1:8" ht="12.75" customHeight="1">
      <c r="A29" s="11" t="s">
        <v>15</v>
      </c>
      <c r="B29" s="11" t="s">
        <v>26</v>
      </c>
      <c r="C29" s="11" t="s">
        <v>72</v>
      </c>
      <c r="D29" s="11">
        <v>32.27</v>
      </c>
      <c r="E29" s="11">
        <v>0.17</v>
      </c>
      <c r="F29" s="9">
        <v>187040.4</v>
      </c>
      <c r="G29" s="9">
        <v>1361459.3854021132</v>
      </c>
      <c r="H29" s="14">
        <v>44.006906076235424</v>
      </c>
    </row>
    <row r="30" spans="1:8" ht="12.75" customHeight="1">
      <c r="A30" s="11" t="s">
        <v>15</v>
      </c>
      <c r="B30" s="11" t="s">
        <v>26</v>
      </c>
      <c r="C30" s="11" t="s">
        <v>73</v>
      </c>
      <c r="D30" s="11">
        <v>34</v>
      </c>
      <c r="E30" s="11">
        <v>0.2</v>
      </c>
      <c r="F30" s="9">
        <v>93148.44</v>
      </c>
      <c r="G30" s="9">
        <v>685204.2056118946</v>
      </c>
      <c r="H30" s="14">
        <v>59.91461683066958</v>
      </c>
    </row>
    <row r="31" spans="1:8" ht="12.75" customHeight="1">
      <c r="A31" s="11" t="s">
        <v>15</v>
      </c>
      <c r="B31" s="11" t="s">
        <v>26</v>
      </c>
      <c r="C31" s="11" t="s">
        <v>74</v>
      </c>
      <c r="D31" s="11">
        <v>39</v>
      </c>
      <c r="E31" s="11">
        <v>0.08</v>
      </c>
      <c r="F31" s="9">
        <v>135628.38</v>
      </c>
      <c r="G31" s="9">
        <v>1027830.2460104035</v>
      </c>
      <c r="H31" s="14">
        <v>63.22046951062606</v>
      </c>
    </row>
    <row r="32" spans="1:8" ht="12.75" customHeight="1">
      <c r="A32" s="11" t="s">
        <v>15</v>
      </c>
      <c r="B32" s="11" t="s">
        <v>26</v>
      </c>
      <c r="C32" s="11" t="s">
        <v>75</v>
      </c>
      <c r="D32" s="11">
        <v>34</v>
      </c>
      <c r="E32" s="11">
        <v>0.11</v>
      </c>
      <c r="F32" s="9">
        <v>76771.99</v>
      </c>
      <c r="G32" s="9">
        <v>564738.2867731797</v>
      </c>
      <c r="H32" s="14">
        <v>62.75791764094573</v>
      </c>
    </row>
    <row r="33" spans="1:8" ht="12.75" customHeight="1">
      <c r="A33" s="11" t="s">
        <v>15</v>
      </c>
      <c r="B33" s="11" t="s">
        <v>29</v>
      </c>
      <c r="C33" s="11" t="s">
        <v>76</v>
      </c>
      <c r="D33" s="11">
        <v>42.1</v>
      </c>
      <c r="E33" s="11">
        <v>0.41</v>
      </c>
      <c r="F33" s="9">
        <v>22053.54</v>
      </c>
      <c r="G33" s="9">
        <v>170166.6575100691</v>
      </c>
      <c r="H33" s="14">
        <v>19.90720208980747</v>
      </c>
    </row>
    <row r="34" spans="1:8" ht="12.75" customHeight="1">
      <c r="A34" s="11" t="s">
        <v>15</v>
      </c>
      <c r="B34" s="11" t="s">
        <v>29</v>
      </c>
      <c r="C34" s="11" t="s">
        <v>30</v>
      </c>
      <c r="D34" s="11">
        <v>32.33</v>
      </c>
      <c r="E34" s="11">
        <v>0.78</v>
      </c>
      <c r="F34" s="9">
        <v>82608.53</v>
      </c>
      <c r="G34" s="9">
        <v>601537.6500155122</v>
      </c>
      <c r="H34" s="14">
        <v>46.135207429301126</v>
      </c>
    </row>
    <row r="35" spans="1:8" ht="12.75" customHeight="1">
      <c r="A35" s="11" t="s">
        <v>15</v>
      </c>
      <c r="B35" s="11" t="s">
        <v>29</v>
      </c>
      <c r="C35" s="11" t="s">
        <v>77</v>
      </c>
      <c r="D35" s="11">
        <v>45.45</v>
      </c>
      <c r="E35" s="11">
        <v>0.15</v>
      </c>
      <c r="F35" s="9">
        <v>82805.9</v>
      </c>
      <c r="G35" s="9">
        <v>651247.8320282905</v>
      </c>
      <c r="H35" s="14">
        <v>31.030277946663684</v>
      </c>
    </row>
    <row r="36" spans="1:8" ht="12.75" customHeight="1">
      <c r="A36" s="11" t="s">
        <v>31</v>
      </c>
      <c r="B36" s="11" t="s">
        <v>32</v>
      </c>
      <c r="C36" s="11" t="s">
        <v>33</v>
      </c>
      <c r="D36" s="11">
        <v>37.67</v>
      </c>
      <c r="E36" s="11">
        <v>0.16</v>
      </c>
      <c r="F36" s="9">
        <v>1650736.13</v>
      </c>
      <c r="G36" s="9">
        <v>12412430.64214813</v>
      </c>
      <c r="H36" s="14">
        <v>44.32420076707763</v>
      </c>
    </row>
    <row r="37" spans="1:8" ht="12.75" customHeight="1">
      <c r="A37" s="11" t="s">
        <v>31</v>
      </c>
      <c r="B37" s="11" t="s">
        <v>32</v>
      </c>
      <c r="C37" s="11" t="s">
        <v>34</v>
      </c>
      <c r="D37" s="11">
        <v>36.42</v>
      </c>
      <c r="E37" s="11">
        <v>0.16</v>
      </c>
      <c r="F37" s="9">
        <v>2933089.1</v>
      </c>
      <c r="G37" s="9">
        <v>21891957.26201648</v>
      </c>
      <c r="H37" s="14">
        <v>53.81899800088842</v>
      </c>
    </row>
    <row r="38" spans="1:8" ht="12.75" customHeight="1">
      <c r="A38" s="11" t="s">
        <v>31</v>
      </c>
      <c r="B38" s="11" t="s">
        <v>35</v>
      </c>
      <c r="C38" s="11" t="s">
        <v>36</v>
      </c>
      <c r="D38" s="11">
        <v>46.19</v>
      </c>
      <c r="E38" s="11">
        <v>0.58</v>
      </c>
      <c r="F38" s="9">
        <v>2316184.56</v>
      </c>
      <c r="G38" s="9">
        <v>18292574.71740403</v>
      </c>
      <c r="H38" s="14">
        <v>40.82707239508741</v>
      </c>
    </row>
    <row r="39" spans="1:8" ht="12.75" customHeight="1">
      <c r="A39" s="11" t="s">
        <v>37</v>
      </c>
      <c r="B39" s="11" t="s">
        <v>78</v>
      </c>
      <c r="C39" s="11" t="s">
        <v>79</v>
      </c>
      <c r="D39" s="11">
        <v>9.42</v>
      </c>
      <c r="E39" s="11">
        <v>6.27</v>
      </c>
      <c r="F39" s="9">
        <v>21536.9</v>
      </c>
      <c r="G39" s="9">
        <v>134896.9908218309</v>
      </c>
      <c r="H39" s="14">
        <v>45.17324784545029</v>
      </c>
    </row>
    <row r="40" spans="1:8" ht="12.75" customHeight="1">
      <c r="A40" s="11" t="s">
        <v>37</v>
      </c>
      <c r="B40" s="11" t="s">
        <v>80</v>
      </c>
      <c r="C40" s="11" t="s">
        <v>81</v>
      </c>
      <c r="D40" s="11">
        <v>32.75</v>
      </c>
      <c r="E40" s="11">
        <v>0.27</v>
      </c>
      <c r="F40" s="9">
        <v>65574.11</v>
      </c>
      <c r="G40" s="9">
        <v>478722.9178603203</v>
      </c>
      <c r="H40" s="14">
        <v>69.94128900210576</v>
      </c>
    </row>
    <row r="41" spans="1:8" ht="12.75" customHeight="1">
      <c r="A41" s="11" t="s">
        <v>37</v>
      </c>
      <c r="B41" s="11" t="s">
        <v>38</v>
      </c>
      <c r="C41" s="11" t="s">
        <v>39</v>
      </c>
      <c r="D41" s="11">
        <v>23.64</v>
      </c>
      <c r="E41" s="11">
        <v>0.48</v>
      </c>
      <c r="F41" s="9">
        <v>266604.7</v>
      </c>
      <c r="G41" s="9">
        <v>1838448.9237550371</v>
      </c>
      <c r="H41" s="14">
        <v>34.15195905021834</v>
      </c>
    </row>
    <row r="42" spans="1:8" ht="12.75" customHeight="1">
      <c r="A42" s="11" t="s">
        <v>37</v>
      </c>
      <c r="B42" s="11" t="s">
        <v>40</v>
      </c>
      <c r="C42" s="11" t="s">
        <v>82</v>
      </c>
      <c r="D42" s="11">
        <v>30.04</v>
      </c>
      <c r="E42" s="11">
        <v>1.72</v>
      </c>
      <c r="F42" s="9">
        <v>99582.82</v>
      </c>
      <c r="G42" s="9">
        <v>715008.055772223</v>
      </c>
      <c r="H42" s="14">
        <v>27.63680534851908</v>
      </c>
    </row>
    <row r="43" spans="1:8" ht="12.75" customHeight="1">
      <c r="A43" s="11" t="s">
        <v>37</v>
      </c>
      <c r="B43" s="11" t="s">
        <v>40</v>
      </c>
      <c r="C43" s="11" t="s">
        <v>41</v>
      </c>
      <c r="D43" s="11">
        <v>35.1</v>
      </c>
      <c r="E43" s="11">
        <v>0.4</v>
      </c>
      <c r="F43" s="9">
        <v>165758.9</v>
      </c>
      <c r="G43" s="9">
        <v>1227434.3951844024</v>
      </c>
      <c r="H43" s="14">
        <v>30.552515732921144</v>
      </c>
    </row>
    <row r="44" spans="1:8" ht="12.75" customHeight="1">
      <c r="A44" s="11" t="s">
        <v>37</v>
      </c>
      <c r="B44" s="11" t="s">
        <v>40</v>
      </c>
      <c r="C44" s="11" t="s">
        <v>42</v>
      </c>
      <c r="D44" s="11">
        <v>30.37</v>
      </c>
      <c r="E44" s="11">
        <v>1.52</v>
      </c>
      <c r="F44" s="9">
        <v>3010427.21</v>
      </c>
      <c r="G44" s="9">
        <v>21659547.96213731</v>
      </c>
      <c r="H44" s="14">
        <v>42.650965329234026</v>
      </c>
    </row>
    <row r="45" spans="1:8" ht="12.75" customHeight="1">
      <c r="A45" s="11" t="s">
        <v>43</v>
      </c>
      <c r="B45" s="11" t="s">
        <v>44</v>
      </c>
      <c r="C45" s="11" t="s">
        <v>45</v>
      </c>
      <c r="D45" s="11">
        <v>39.1</v>
      </c>
      <c r="E45" s="11">
        <v>1.14</v>
      </c>
      <c r="F45" s="9">
        <v>202812.88</v>
      </c>
      <c r="G45" s="9">
        <v>1537874.8506779778</v>
      </c>
      <c r="H45" s="14">
        <v>32.250309313618736</v>
      </c>
    </row>
    <row r="46" spans="1:8" ht="12.75" customHeight="1">
      <c r="A46" s="11" t="s">
        <v>43</v>
      </c>
      <c r="B46" s="11" t="s">
        <v>46</v>
      </c>
      <c r="C46" s="11" t="s">
        <v>83</v>
      </c>
      <c r="D46" s="11">
        <v>27.49</v>
      </c>
      <c r="E46" s="11">
        <v>2.99</v>
      </c>
      <c r="F46" s="9">
        <v>142752.08</v>
      </c>
      <c r="G46" s="9">
        <v>1008809.1691448354</v>
      </c>
      <c r="H46" s="14">
        <v>26.393954777959813</v>
      </c>
    </row>
    <row r="47" spans="1:8" ht="12.75" customHeight="1">
      <c r="A47" s="11" t="s">
        <v>43</v>
      </c>
      <c r="B47" s="11" t="s">
        <v>46</v>
      </c>
      <c r="C47" s="11" t="s">
        <v>47</v>
      </c>
      <c r="D47" s="11">
        <v>33.24</v>
      </c>
      <c r="E47" s="11">
        <v>1.82</v>
      </c>
      <c r="F47" s="9">
        <v>3494452.02</v>
      </c>
      <c r="G47" s="9">
        <v>25587025.109168775</v>
      </c>
      <c r="H47" s="14">
        <v>36.689744047365856</v>
      </c>
    </row>
    <row r="48" spans="1:8" ht="12.75" customHeight="1">
      <c r="A48" s="11" t="s">
        <v>43</v>
      </c>
      <c r="B48" s="11" t="s">
        <v>46</v>
      </c>
      <c r="C48" s="11" t="s">
        <v>84</v>
      </c>
      <c r="D48" s="11">
        <v>31.02</v>
      </c>
      <c r="E48" s="11">
        <v>2.4</v>
      </c>
      <c r="F48" s="9">
        <v>263938.45</v>
      </c>
      <c r="G48" s="9">
        <v>1906581.14791517</v>
      </c>
      <c r="H48" s="14">
        <v>27.519232851627073</v>
      </c>
    </row>
    <row r="49" spans="1:8" ht="12.75" customHeight="1">
      <c r="A49" s="11" t="s">
        <v>43</v>
      </c>
      <c r="B49" s="11" t="s">
        <v>48</v>
      </c>
      <c r="C49" s="11" t="s">
        <v>85</v>
      </c>
      <c r="D49" s="11">
        <v>23.04</v>
      </c>
      <c r="E49" s="11">
        <v>4.21</v>
      </c>
      <c r="F49" s="9">
        <v>66203.06</v>
      </c>
      <c r="G49" s="9">
        <v>454742.3558213162</v>
      </c>
      <c r="H49" s="14">
        <v>17.906464321523625</v>
      </c>
    </row>
    <row r="50" spans="1:8" ht="12.75" customHeight="1">
      <c r="A50" s="11" t="s">
        <v>43</v>
      </c>
      <c r="B50" s="11" t="s">
        <v>48</v>
      </c>
      <c r="C50" s="11" t="s">
        <v>49</v>
      </c>
      <c r="D50" s="11">
        <v>30.86</v>
      </c>
      <c r="E50" s="11">
        <v>2.73</v>
      </c>
      <c r="F50" s="9">
        <v>2097385.23</v>
      </c>
      <c r="G50" s="9">
        <v>15135433.12695521</v>
      </c>
      <c r="H50" s="14">
        <v>32.07597107778736</v>
      </c>
    </row>
    <row r="51" spans="1:8" ht="12.75" customHeight="1">
      <c r="A51" s="11" t="s">
        <v>43</v>
      </c>
      <c r="B51" s="11" t="s">
        <v>48</v>
      </c>
      <c r="C51" s="11" t="s">
        <v>50</v>
      </c>
      <c r="D51" s="11">
        <v>29.72</v>
      </c>
      <c r="E51" s="11">
        <v>2.9</v>
      </c>
      <c r="F51" s="9">
        <v>1411518.4</v>
      </c>
      <c r="G51" s="9">
        <v>10114946.293677203</v>
      </c>
      <c r="H51" s="14">
        <v>40.71344460695979</v>
      </c>
    </row>
    <row r="52" spans="1:8" ht="12.75" customHeight="1">
      <c r="A52" s="11" t="s">
        <v>43</v>
      </c>
      <c r="B52" s="11" t="s">
        <v>48</v>
      </c>
      <c r="C52" s="11" t="s">
        <v>51</v>
      </c>
      <c r="D52" s="11">
        <v>29.62</v>
      </c>
      <c r="E52" s="11">
        <v>1.22</v>
      </c>
      <c r="F52" s="9">
        <v>718994.4</v>
      </c>
      <c r="G52" s="9">
        <v>5148920.494512715</v>
      </c>
      <c r="H52" s="14">
        <v>45.974698564927586</v>
      </c>
    </row>
    <row r="53" spans="1:8" ht="12.75" customHeight="1">
      <c r="A53" s="11" t="s">
        <v>43</v>
      </c>
      <c r="B53" s="11" t="s">
        <v>48</v>
      </c>
      <c r="C53" s="11" t="s">
        <v>52</v>
      </c>
      <c r="D53" s="11">
        <v>29.45</v>
      </c>
      <c r="E53" s="11">
        <v>2.75</v>
      </c>
      <c r="F53" s="9">
        <v>352945.08</v>
      </c>
      <c r="G53" s="9">
        <v>2524888.8013448734</v>
      </c>
      <c r="H53" s="14">
        <v>40.740374845501854</v>
      </c>
    </row>
    <row r="54" spans="1:8" ht="12.75" customHeight="1">
      <c r="A54" s="11" t="s">
        <v>86</v>
      </c>
      <c r="B54" s="11" t="s">
        <v>87</v>
      </c>
      <c r="C54" s="11" t="s">
        <v>88</v>
      </c>
      <c r="D54" s="11">
        <v>33.49</v>
      </c>
      <c r="E54" s="11">
        <v>0.6</v>
      </c>
      <c r="F54" s="9">
        <v>274064.99</v>
      </c>
      <c r="G54" s="9">
        <v>2009806.8430075867</v>
      </c>
      <c r="H54" s="14">
        <v>44.62027447662615</v>
      </c>
    </row>
    <row r="55" spans="1:8" ht="12.75" customHeight="1">
      <c r="A55" s="11" t="s">
        <v>86</v>
      </c>
      <c r="B55" s="11" t="s">
        <v>87</v>
      </c>
      <c r="C55" s="11" t="s">
        <v>89</v>
      </c>
      <c r="D55" s="11">
        <v>33.93</v>
      </c>
      <c r="E55" s="11">
        <v>0.51</v>
      </c>
      <c r="F55" s="9">
        <v>88887.1</v>
      </c>
      <c r="G55" s="9">
        <v>653581.0366480327</v>
      </c>
      <c r="H55" s="14">
        <v>67.89976033820959</v>
      </c>
    </row>
    <row r="56" spans="1:8" ht="12.75" customHeight="1">
      <c r="A56" s="11" t="s">
        <v>86</v>
      </c>
      <c r="B56" s="11" t="s">
        <v>87</v>
      </c>
      <c r="C56" s="11" t="s">
        <v>90</v>
      </c>
      <c r="D56" s="11">
        <v>33.21</v>
      </c>
      <c r="E56" s="11">
        <v>0.17</v>
      </c>
      <c r="F56" s="9">
        <v>191461.94</v>
      </c>
      <c r="G56" s="9">
        <v>1401680.5729515748</v>
      </c>
      <c r="H56" s="14">
        <v>49.170466031978805</v>
      </c>
    </row>
    <row r="57" spans="1:8" ht="12.75" customHeight="1">
      <c r="A57" s="11" t="s">
        <v>86</v>
      </c>
      <c r="B57" s="11" t="s">
        <v>91</v>
      </c>
      <c r="C57" s="11" t="s">
        <v>92</v>
      </c>
      <c r="D57" s="11">
        <v>44</v>
      </c>
      <c r="E57" s="11">
        <v>0.1</v>
      </c>
      <c r="F57" s="9">
        <v>74606.45</v>
      </c>
      <c r="G57" s="9">
        <v>581969.1079428438</v>
      </c>
      <c r="H57" s="14">
        <v>60.55090550177598</v>
      </c>
    </row>
    <row r="58" spans="1:8" ht="12.75" customHeight="1">
      <c r="A58" s="11" t="s">
        <v>86</v>
      </c>
      <c r="B58" s="11" t="s">
        <v>91</v>
      </c>
      <c r="C58" s="11" t="s">
        <v>93</v>
      </c>
      <c r="D58" s="11">
        <v>42.67</v>
      </c>
      <c r="E58" s="11">
        <v>0.22</v>
      </c>
      <c r="F58" s="9">
        <v>193280.59</v>
      </c>
      <c r="G58" s="9">
        <v>1496254.785896029</v>
      </c>
      <c r="H58" s="14">
        <v>51.569745846321226</v>
      </c>
    </row>
    <row r="59" spans="1:8" ht="12.75" customHeight="1">
      <c r="A59" s="11" t="s">
        <v>86</v>
      </c>
      <c r="B59" s="11" t="s">
        <v>91</v>
      </c>
      <c r="C59" s="11" t="s">
        <v>94</v>
      </c>
      <c r="D59" s="11">
        <v>45.11</v>
      </c>
      <c r="E59" s="11">
        <v>0.05</v>
      </c>
      <c r="F59" s="9">
        <v>181831.38</v>
      </c>
      <c r="G59" s="9">
        <v>1427338.5676406627</v>
      </c>
      <c r="H59" s="14">
        <v>26.8858495874828</v>
      </c>
    </row>
    <row r="60" spans="1:8" ht="12.75" customHeight="1">
      <c r="A60" s="11" t="s">
        <v>95</v>
      </c>
      <c r="B60" s="11" t="s">
        <v>96</v>
      </c>
      <c r="C60" s="11" t="s">
        <v>97</v>
      </c>
      <c r="D60" s="11">
        <v>31.92</v>
      </c>
      <c r="E60" s="11">
        <v>0.31</v>
      </c>
      <c r="F60" s="9">
        <v>127906.81</v>
      </c>
      <c r="G60" s="9">
        <v>929063.3104516589</v>
      </c>
      <c r="H60" s="14">
        <v>59.16352855789587</v>
      </c>
    </row>
    <row r="61" spans="1:8" ht="12.75" customHeight="1">
      <c r="A61" s="11" t="s">
        <v>95</v>
      </c>
      <c r="B61" s="11" t="s">
        <v>98</v>
      </c>
      <c r="C61" s="11" t="s">
        <v>99</v>
      </c>
      <c r="D61" s="11">
        <v>17.65</v>
      </c>
      <c r="E61" s="11">
        <v>2.55</v>
      </c>
      <c r="F61" s="9">
        <v>35068.5</v>
      </c>
      <c r="G61" s="9">
        <v>232480.6887133346</v>
      </c>
      <c r="H61" s="14">
        <v>23.347069422200036</v>
      </c>
    </row>
    <row r="62" spans="1:8" ht="12.75" customHeight="1">
      <c r="A62" s="11" t="s">
        <v>95</v>
      </c>
      <c r="B62" s="11" t="s">
        <v>98</v>
      </c>
      <c r="C62" s="11" t="s">
        <v>100</v>
      </c>
      <c r="D62" s="11">
        <v>18.9</v>
      </c>
      <c r="E62" s="11">
        <v>1.52</v>
      </c>
      <c r="F62" s="9">
        <v>143312.77</v>
      </c>
      <c r="G62" s="9">
        <v>958030.1179211655</v>
      </c>
      <c r="H62" s="14">
        <v>50.58177746556772</v>
      </c>
    </row>
    <row r="64" spans="1:8" ht="12.75" customHeight="1">
      <c r="A64" s="14" t="s">
        <v>53</v>
      </c>
      <c r="B64" s="17"/>
      <c r="C64" s="17"/>
      <c r="D64" s="14">
        <f>852623350.487/SUM(F8:F62)</f>
        <v>33.9660264490228</v>
      </c>
      <c r="E64" s="14">
        <f>29994925.0428/SUM(F8:F62)</f>
        <v>1.1949102927550364</v>
      </c>
      <c r="F64" s="18">
        <f>SUM(F8:F62)</f>
        <v>25102240.079999994</v>
      </c>
      <c r="G64" s="18">
        <f>SUM(G8:G62)</f>
        <v>184615764.6379778</v>
      </c>
      <c r="H64" s="14">
        <f>7868511713.9776/SUM(G8:G62)</f>
        <v>42.621017383901936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2020-09-07T10:12:26Z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6546d281-b14f-4af8-90eb-c49e8b3990b2</vt:lpwstr>
  </property>
</Properties>
</file>