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<sst xmlns="http://schemas.openxmlformats.org/spreadsheetml/2006/main" count="242" uniqueCount="112">
  <si>
    <t>Ministero dello Sviluppo Economico</t>
  </si>
  <si>
    <t>BOLLETTINO PETROLIFERO</t>
  </si>
  <si>
    <t>Mod. 109A</t>
  </si>
  <si>
    <t>DGSAIE Div. 6</t>
  </si>
  <si>
    <t>LAVORAZIONI IN DEFINITIVA E TEMPORANEA IMPORTAZIONE</t>
  </si>
  <si>
    <t>PER CONTO PROPRIO E PER CONTO COMMITTENTE NAZIONALE ED ESTERO</t>
  </si>
  <si>
    <t>Periodo: febbraio 2019</t>
  </si>
  <si>
    <t>A1 - Bilancio Materie Prime Trattate</t>
  </si>
  <si>
    <t>Codice</t>
  </si>
  <si>
    <t>Descrizione</t>
  </si>
  <si>
    <t>Giacenze iniziali</t>
  </si>
  <si>
    <t>Importazioni</t>
  </si>
  <si>
    <t>Acquisti da terzi</t>
  </si>
  <si>
    <t>Arrivi da gruppo</t>
  </si>
  <si>
    <t>Ritorni da   petrolchimica</t>
  </si>
  <si>
    <t>Passato in   lavorazione</t>
  </si>
  <si>
    <t>Prodotti ottenuti</t>
  </si>
  <si>
    <t>Compensazioni da lavorazioni</t>
  </si>
  <si>
    <t>Consumi</t>
  </si>
  <si>
    <t>Uscite</t>
  </si>
  <si>
    <t>Giacenze finali</t>
  </si>
  <si>
    <t>Consumi per energia elettr. (usi di proc.)</t>
  </si>
  <si>
    <t>Consumi per energia elettr. (vendite)</t>
  </si>
  <si>
    <t>Consumi per ener.termica  (vendite)</t>
  </si>
  <si>
    <t>A1</t>
  </si>
  <si>
    <t>Greggio nazionale</t>
  </si>
  <si>
    <t>A2</t>
  </si>
  <si>
    <t>Greggio estero</t>
  </si>
  <si>
    <t>B1</t>
  </si>
  <si>
    <t>Semilavorati leggeri</t>
  </si>
  <si>
    <t>B2</t>
  </si>
  <si>
    <t>Semilavorati medi</t>
  </si>
  <si>
    <t>B3</t>
  </si>
  <si>
    <t>Semilavorati pesanti</t>
  </si>
  <si>
    <t>L6</t>
  </si>
  <si>
    <t>BTX</t>
  </si>
  <si>
    <t>M1</t>
  </si>
  <si>
    <t>Additivi</t>
  </si>
  <si>
    <t>P1</t>
  </si>
  <si>
    <t>Biodiesel</t>
  </si>
  <si>
    <t>M3</t>
  </si>
  <si>
    <t>ETBE</t>
  </si>
  <si>
    <t>P3</t>
  </si>
  <si>
    <t>MTBE</t>
  </si>
  <si>
    <t>P2</t>
  </si>
  <si>
    <t>Bioetanolo</t>
  </si>
  <si>
    <t>PZ</t>
  </si>
  <si>
    <t>Altri biocarburanti</t>
  </si>
  <si>
    <t>N0</t>
  </si>
  <si>
    <t>Ossigenati</t>
  </si>
  <si>
    <t>N1</t>
  </si>
  <si>
    <t>MTBE NO BIO</t>
  </si>
  <si>
    <t>Q1</t>
  </si>
  <si>
    <t>Metano</t>
  </si>
  <si>
    <t xml:space="preserve">TOTALE </t>
  </si>
  <si>
    <t>A2 - Bilancio Prodotti Ottenuti</t>
  </si>
  <si>
    <t>C0</t>
  </si>
  <si>
    <t>G.P.L.</t>
  </si>
  <si>
    <t>LA</t>
  </si>
  <si>
    <t>Gas incondensabili</t>
  </si>
  <si>
    <t>R1</t>
  </si>
  <si>
    <t>Virgin nafta</t>
  </si>
  <si>
    <t>D3</t>
  </si>
  <si>
    <t>Benzina senza piombo</t>
  </si>
  <si>
    <t>D6</t>
  </si>
  <si>
    <t>Benzina jetfuel</t>
  </si>
  <si>
    <t>D8</t>
  </si>
  <si>
    <t>Benzina avio</t>
  </si>
  <si>
    <t>DZ</t>
  </si>
  <si>
    <t>Benzina altri usi</t>
  </si>
  <si>
    <t>LB</t>
  </si>
  <si>
    <t>Acquaragia e Solventi</t>
  </si>
  <si>
    <t>E2</t>
  </si>
  <si>
    <t>Carboturbo jetfuel</t>
  </si>
  <si>
    <t>E1</t>
  </si>
  <si>
    <t>Petrolio riscaldamento</t>
  </si>
  <si>
    <t>EZ</t>
  </si>
  <si>
    <t>Petrolio altri usi</t>
  </si>
  <si>
    <t>F0</t>
  </si>
  <si>
    <t>Gasoli</t>
  </si>
  <si>
    <t>G1</t>
  </si>
  <si>
    <t xml:space="preserve">O.C. ATZ </t>
  </si>
  <si>
    <t>G2</t>
  </si>
  <si>
    <t xml:space="preserve">O.C. BTZ  </t>
  </si>
  <si>
    <t>I0</t>
  </si>
  <si>
    <t>Bitume</t>
  </si>
  <si>
    <t>L5</t>
  </si>
  <si>
    <t>Coke di petrolio</t>
  </si>
  <si>
    <t>H0</t>
  </si>
  <si>
    <t xml:space="preserve">Olii lubrificanti </t>
  </si>
  <si>
    <t>L2</t>
  </si>
  <si>
    <t>Paraffina</t>
  </si>
  <si>
    <t>L1</t>
  </si>
  <si>
    <t>Zolfo</t>
  </si>
  <si>
    <t>L0</t>
  </si>
  <si>
    <t>Altri prodotti petroliferi</t>
  </si>
  <si>
    <t>M2</t>
  </si>
  <si>
    <t>Esano</t>
  </si>
  <si>
    <t>MZ</t>
  </si>
  <si>
    <t>Altri chimici</t>
  </si>
  <si>
    <t>XX</t>
  </si>
  <si>
    <t>Perdite di lavorazione</t>
  </si>
  <si>
    <t>ENERGIA ELETTRICA PRODOTTA:</t>
  </si>
  <si>
    <t>MWh</t>
  </si>
  <si>
    <t>ENERGIA TERMICA VENDUTA</t>
  </si>
  <si>
    <t>Mcal</t>
  </si>
  <si>
    <t>ENERGIA ELETTRICA  VENDUTA:</t>
  </si>
  <si>
    <t>ENERGIA ELETTRICA  ACQUISTATA:</t>
  </si>
  <si>
    <t>ENERGIA TERMICA ACQUISTATA</t>
  </si>
  <si>
    <t>Periodo: gennaio-febbraio 2019</t>
  </si>
  <si>
    <t>La materia è espressa in tonnellate decimali</t>
  </si>
  <si>
    <t>Report costruito su dati definitivi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</si>
</sst>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0"/>
  </numFmts>
  <fonts count="42">
    <font>
      <sz val="11"/>
      <color indexed="8"/>
      <name val="Calibri"/>
      <family val="0"/>
    </font>
    <font>
      <sz val="10"/>
      <color indexed="8"/>
      <name val="Times New Roman"/>
      <family val="0"/>
    </font>
    <font>
      <sz val="11"/>
      <color indexed="10"/>
      <name val="Calibri"/>
      <family val="0"/>
    </font>
    <font>
      <sz val="9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5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>
        <color indexed="63"/>
      </right>
      <top style="thin">
        <color indexed="14"/>
      </top>
      <bottom style="hair">
        <color indexed="14"/>
      </bottom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hair">
        <color indexed="1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14"/>
      </top>
      <bottom style="hair">
        <color indexed="1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14"/>
      </left>
      <right style="thin">
        <color indexed="14"/>
      </right>
      <top style="hair">
        <color indexed="14"/>
      </top>
      <bottom style="hair">
        <color indexed="14"/>
      </bottom>
    </border>
    <border>
      <left>
        <color indexed="63"/>
      </left>
      <right style="thin"/>
      <top style="thin">
        <color indexed="14"/>
      </top>
      <bottom style="thin">
        <color indexed="14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hair">
        <color indexed="14"/>
      </top>
      <bottom style="double">
        <color indexed="8"/>
      </bottom>
    </border>
    <border>
      <left style="thin">
        <color indexed="14"/>
      </left>
      <right>
        <color indexed="63"/>
      </right>
      <top style="thin">
        <color indexed="14"/>
      </top>
      <bottom style="double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thin">
        <color indexed="14"/>
      </top>
      <bottom style="double">
        <color indexed="8"/>
      </bottom>
    </border>
    <border>
      <left>
        <color indexed="63"/>
      </left>
      <right style="thin">
        <color indexed="14"/>
      </right>
      <top>
        <color indexed="63"/>
      </top>
      <bottom>
        <color indexed="63"/>
      </bottom>
    </border>
    <border>
      <left style="thin">
        <color indexed="14"/>
      </left>
      <right style="thin">
        <color indexed="14"/>
      </right>
      <top style="thin"/>
      <bottom>
        <color indexed="63"/>
      </bottom>
    </border>
    <border>
      <left style="thin">
        <color indexed="14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double"/>
    </border>
    <border>
      <left style="thin">
        <color indexed="14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14"/>
      </left>
      <right style="thin">
        <color indexed="14"/>
      </right>
      <top style="double">
        <color indexed="14"/>
      </top>
      <bottom style="double">
        <color indexed="14"/>
      </bottom>
    </border>
    <border>
      <left style="thin">
        <color indexed="14"/>
      </left>
      <right style="thin">
        <color indexed="14"/>
      </right>
      <top style="double">
        <color indexed="14"/>
      </top>
      <bottom style="double">
        <color indexed="14"/>
      </bottom>
    </border>
    <border>
      <left style="thin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14"/>
      </right>
      <top>
        <color indexed="63"/>
      </top>
      <bottom style="hair">
        <color indexed="14"/>
      </bottom>
    </border>
    <border>
      <left style="thin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>
        <color indexed="63"/>
      </right>
      <top style="thin">
        <color indexed="14"/>
      </top>
      <bottom>
        <color indexed="63"/>
      </bottom>
    </border>
    <border>
      <left>
        <color indexed="63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>
        <color indexed="14"/>
      </right>
      <top style="thin"/>
      <bottom style="double"/>
    </border>
    <border>
      <left style="thin">
        <color indexed="14"/>
      </left>
      <right style="thin">
        <color indexed="14"/>
      </right>
      <top style="thin"/>
      <bottom style="double"/>
    </border>
    <border>
      <left style="thin">
        <color indexed="14"/>
      </left>
      <right style="thin"/>
      <top style="thin"/>
      <bottom style="double"/>
    </border>
    <border>
      <left>
        <color indexed="63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/>
      <right style="thin"/>
      <top>
        <color indexed="63"/>
      </top>
      <bottom style="double"/>
    </border>
    <border>
      <left style="double">
        <color indexed="8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Fill="1" applyAlignment="1" applyProtection="1">
      <alignment/>
      <protection/>
    </xf>
    <xf numFmtId="4" fontId="2" fillId="33" borderId="0" xfId="0" applyNumberFormat="1" applyFont="1" applyFill="1" applyAlignment="1" applyProtection="1">
      <alignment/>
      <protection/>
    </xf>
    <xf numFmtId="4" fontId="19" fillId="33" borderId="0" xfId="0" applyNumberFormat="1" applyFont="1" applyFill="1" applyAlignment="1" applyProtection="1">
      <alignment horizontal="center"/>
      <protection/>
    </xf>
    <xf numFmtId="4" fontId="19" fillId="33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20" fillId="33" borderId="0" xfId="0" applyNumberFormat="1" applyFont="1" applyFill="1" applyAlignment="1" applyProtection="1">
      <alignment horizontal="center"/>
      <protection/>
    </xf>
    <xf numFmtId="4" fontId="19" fillId="33" borderId="0" xfId="0" applyNumberFormat="1" applyFont="1" applyFill="1" applyAlignment="1" applyProtection="1">
      <alignment horizontal="center"/>
      <protection/>
    </xf>
    <xf numFmtId="4" fontId="21" fillId="33" borderId="0" xfId="0" applyNumberFormat="1" applyFont="1" applyFill="1" applyAlignment="1" applyProtection="1">
      <alignment horizontal="center"/>
      <protection/>
    </xf>
    <xf numFmtId="4" fontId="2" fillId="33" borderId="0" xfId="0" applyNumberFormat="1" applyFont="1" applyFill="1" applyAlignment="1" applyProtection="1">
      <alignment horizontal="center" wrapText="1"/>
      <protection/>
    </xf>
    <xf numFmtId="4" fontId="2" fillId="33" borderId="10" xfId="0" applyNumberFormat="1" applyFont="1" applyFill="1" applyBorder="1" applyAlignment="1" applyProtection="1">
      <alignment/>
      <protection/>
    </xf>
    <xf numFmtId="4" fontId="2" fillId="33" borderId="10" xfId="0" applyNumberFormat="1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/>
      <protection/>
    </xf>
    <xf numFmtId="4" fontId="17" fillId="34" borderId="11" xfId="0" applyNumberFormat="1" applyFont="1" applyFill="1" applyBorder="1" applyAlignment="1" applyProtection="1">
      <alignment horizontal="center"/>
      <protection/>
    </xf>
    <xf numFmtId="4" fontId="3" fillId="34" borderId="12" xfId="0" applyNumberFormat="1" applyFont="1" applyFill="1" applyBorder="1" applyAlignment="1" applyProtection="1">
      <alignment/>
      <protection/>
    </xf>
    <xf numFmtId="4" fontId="19" fillId="33" borderId="13" xfId="0" applyNumberFormat="1" applyFont="1" applyFill="1" applyBorder="1" applyAlignment="1" applyProtection="1">
      <alignment horizontal="center" vertical="center"/>
      <protection/>
    </xf>
    <xf numFmtId="4" fontId="22" fillId="33" borderId="12" xfId="0" applyNumberFormat="1" applyFont="1" applyFill="1" applyBorder="1" applyAlignment="1" applyProtection="1">
      <alignment horizontal="center" vertical="center" wrapText="1"/>
      <protection/>
    </xf>
    <xf numFmtId="4" fontId="22" fillId="33" borderId="13" xfId="0" applyNumberFormat="1" applyFont="1" applyFill="1" applyBorder="1" applyAlignment="1" applyProtection="1">
      <alignment horizontal="center" vertical="center" wrapText="1"/>
      <protection/>
    </xf>
    <xf numFmtId="4" fontId="22" fillId="33" borderId="10" xfId="0" applyNumberFormat="1" applyFont="1" applyFill="1" applyBorder="1" applyAlignment="1" applyProtection="1">
      <alignment horizontal="center" vertical="center" wrapText="1"/>
      <protection/>
    </xf>
    <xf numFmtId="4" fontId="22" fillId="33" borderId="14" xfId="0" applyNumberFormat="1" applyFont="1" applyFill="1" applyBorder="1" applyAlignment="1" applyProtection="1">
      <alignment horizontal="center" vertical="center" wrapText="1"/>
      <protection/>
    </xf>
    <xf numFmtId="4" fontId="22" fillId="33" borderId="15" xfId="0" applyNumberFormat="1" applyFont="1" applyFill="1" applyBorder="1" applyAlignment="1" applyProtection="1">
      <alignment horizontal="center" vertical="center" wrapText="1"/>
      <protection/>
    </xf>
    <xf numFmtId="4" fontId="22" fillId="33" borderId="16" xfId="0" applyNumberFormat="1" applyFont="1" applyFill="1" applyBorder="1" applyAlignment="1" applyProtection="1">
      <alignment horizontal="center" vertical="center" wrapText="1"/>
      <protection/>
    </xf>
    <xf numFmtId="4" fontId="22" fillId="33" borderId="17" xfId="0" applyNumberFormat="1" applyFont="1" applyFill="1" applyBorder="1" applyAlignment="1" applyProtection="1">
      <alignment horizontal="center" vertical="center" wrapText="1"/>
      <protection/>
    </xf>
    <xf numFmtId="4" fontId="22" fillId="33" borderId="18" xfId="0" applyNumberFormat="1" applyFont="1" applyFill="1" applyBorder="1" applyAlignment="1" applyProtection="1">
      <alignment horizontal="left" vertical="center"/>
      <protection/>
    </xf>
    <xf numFmtId="4" fontId="22" fillId="33" borderId="12" xfId="0" applyNumberFormat="1" applyFont="1" applyFill="1" applyBorder="1" applyAlignment="1" applyProtection="1">
      <alignment horizontal="left" vertical="center"/>
      <protection/>
    </xf>
    <xf numFmtId="4" fontId="23" fillId="0" borderId="19" xfId="0" applyNumberFormat="1" applyFont="1" applyFill="1" applyBorder="1" applyAlignment="1" applyProtection="1">
      <alignment/>
      <protection/>
    </xf>
    <xf numFmtId="4" fontId="23" fillId="0" borderId="20" xfId="0" applyNumberFormat="1" applyFont="1" applyFill="1" applyBorder="1" applyAlignment="1" applyProtection="1">
      <alignment/>
      <protection/>
    </xf>
    <xf numFmtId="4" fontId="23" fillId="0" borderId="21" xfId="0" applyNumberFormat="1" applyFont="1" applyFill="1" applyBorder="1" applyAlignment="1" applyProtection="1">
      <alignment/>
      <protection/>
    </xf>
    <xf numFmtId="4" fontId="23" fillId="0" borderId="22" xfId="0" applyNumberFormat="1" applyFont="1" applyFill="1" applyBorder="1" applyAlignment="1" applyProtection="1">
      <alignment/>
      <protection/>
    </xf>
    <xf numFmtId="4" fontId="23" fillId="0" borderId="23" xfId="0" applyNumberFormat="1" applyFont="1" applyFill="1" applyBorder="1" applyAlignment="1" applyProtection="1">
      <alignment/>
      <protection/>
    </xf>
    <xf numFmtId="4" fontId="23" fillId="34" borderId="20" xfId="0" applyNumberFormat="1" applyFont="1" applyFill="1" applyBorder="1" applyAlignment="1" applyProtection="1">
      <alignment/>
      <protection/>
    </xf>
    <xf numFmtId="4" fontId="23" fillId="34" borderId="23" xfId="0" applyNumberFormat="1" applyFont="1" applyFill="1" applyBorder="1" applyAlignment="1" applyProtection="1">
      <alignment/>
      <protection/>
    </xf>
    <xf numFmtId="4" fontId="23" fillId="0" borderId="24" xfId="0" applyNumberFormat="1" applyFont="1" applyFill="1" applyBorder="1" applyAlignment="1" applyProtection="1">
      <alignment/>
      <protection/>
    </xf>
    <xf numFmtId="4" fontId="23" fillId="0" borderId="25" xfId="0" applyNumberFormat="1" applyFont="1" applyFill="1" applyBorder="1" applyAlignment="1" applyProtection="1">
      <alignment/>
      <protection/>
    </xf>
    <xf numFmtId="4" fontId="23" fillId="0" borderId="26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4" fontId="23" fillId="34" borderId="27" xfId="0" applyNumberFormat="1" applyFont="1" applyFill="1" applyBorder="1" applyAlignment="1" applyProtection="1">
      <alignment/>
      <protection/>
    </xf>
    <xf numFmtId="4" fontId="23" fillId="0" borderId="0" xfId="0" applyNumberFormat="1" applyFont="1" applyFill="1" applyBorder="1" applyAlignment="1" applyProtection="1">
      <alignment/>
      <protection/>
    </xf>
    <xf numFmtId="4" fontId="23" fillId="0" borderId="28" xfId="0" applyNumberFormat="1" applyFont="1" applyFill="1" applyBorder="1" applyAlignment="1" applyProtection="1">
      <alignment/>
      <protection/>
    </xf>
    <xf numFmtId="4" fontId="22" fillId="33" borderId="29" xfId="0" applyNumberFormat="1" applyFont="1" applyFill="1" applyBorder="1" applyAlignment="1" applyProtection="1">
      <alignment horizontal="left" vertical="center"/>
      <protection/>
    </xf>
    <xf numFmtId="4" fontId="23" fillId="0" borderId="30" xfId="0" applyNumberFormat="1" applyFont="1" applyFill="1" applyBorder="1" applyAlignment="1" applyProtection="1">
      <alignment/>
      <protection/>
    </xf>
    <xf numFmtId="4" fontId="23" fillId="0" borderId="31" xfId="0" applyNumberFormat="1" applyFont="1" applyFill="1" applyBorder="1" applyAlignment="1" applyProtection="1">
      <alignment/>
      <protection/>
    </xf>
    <xf numFmtId="4" fontId="23" fillId="34" borderId="32" xfId="0" applyNumberFormat="1" applyFont="1" applyFill="1" applyBorder="1" applyAlignment="1" applyProtection="1">
      <alignment/>
      <protection/>
    </xf>
    <xf numFmtId="4" fontId="23" fillId="0" borderId="33" xfId="0" applyNumberFormat="1" applyFont="1" applyFill="1" applyBorder="1" applyAlignment="1" applyProtection="1">
      <alignment/>
      <protection/>
    </xf>
    <xf numFmtId="4" fontId="23" fillId="0" borderId="34" xfId="0" applyNumberFormat="1" applyFont="1" applyFill="1" applyBorder="1" applyAlignment="1" applyProtection="1">
      <alignment/>
      <protection/>
    </xf>
    <xf numFmtId="4" fontId="23" fillId="0" borderId="35" xfId="0" applyNumberFormat="1" applyFont="1" applyFill="1" applyBorder="1" applyAlignment="1" applyProtection="1">
      <alignment/>
      <protection/>
    </xf>
    <xf numFmtId="4" fontId="23" fillId="0" borderId="36" xfId="0" applyNumberFormat="1" applyFont="1" applyFill="1" applyBorder="1" applyAlignment="1" applyProtection="1">
      <alignment/>
      <protection/>
    </xf>
    <xf numFmtId="4" fontId="23" fillId="0" borderId="37" xfId="0" applyNumberFormat="1" applyFont="1" applyFill="1" applyBorder="1" applyAlignment="1" applyProtection="1">
      <alignment/>
      <protection/>
    </xf>
    <xf numFmtId="4" fontId="23" fillId="0" borderId="38" xfId="0" applyNumberFormat="1" applyFont="1" applyFill="1" applyBorder="1" applyAlignment="1" applyProtection="1">
      <alignment/>
      <protection/>
    </xf>
    <xf numFmtId="4" fontId="19" fillId="33" borderId="39" xfId="0" applyNumberFormat="1" applyFont="1" applyFill="1" applyBorder="1" applyAlignment="1" applyProtection="1">
      <alignment horizontal="center" vertical="center"/>
      <protection/>
    </xf>
    <xf numFmtId="4" fontId="19" fillId="33" borderId="40" xfId="0" applyNumberFormat="1" applyFont="1" applyFill="1" applyBorder="1" applyAlignment="1" applyProtection="1">
      <alignment/>
      <protection/>
    </xf>
    <xf numFmtId="4" fontId="24" fillId="0" borderId="41" xfId="0" applyNumberFormat="1" applyFont="1" applyFill="1" applyBorder="1" applyAlignment="1" applyProtection="1">
      <alignment/>
      <protection/>
    </xf>
    <xf numFmtId="4" fontId="24" fillId="0" borderId="42" xfId="0" applyNumberFormat="1" applyFont="1" applyFill="1" applyBorder="1" applyAlignment="1" applyProtection="1">
      <alignment/>
      <protection/>
    </xf>
    <xf numFmtId="4" fontId="24" fillId="0" borderId="43" xfId="0" applyNumberFormat="1" applyFont="1" applyFill="1" applyBorder="1" applyAlignment="1" applyProtection="1">
      <alignment/>
      <protection/>
    </xf>
    <xf numFmtId="4" fontId="24" fillId="0" borderId="44" xfId="0" applyNumberFormat="1" applyFont="1" applyFill="1" applyBorder="1" applyAlignment="1" applyProtection="1">
      <alignment/>
      <protection/>
    </xf>
    <xf numFmtId="4" fontId="24" fillId="0" borderId="0" xfId="0" applyNumberFormat="1" applyFont="1" applyFill="1" applyBorder="1" applyAlignment="1" applyProtection="1">
      <alignment/>
      <protection/>
    </xf>
    <xf numFmtId="4" fontId="24" fillId="0" borderId="45" xfId="0" applyNumberFormat="1" applyFont="1" applyFill="1" applyBorder="1" applyAlignment="1" applyProtection="1">
      <alignment/>
      <protection/>
    </xf>
    <xf numFmtId="4" fontId="24" fillId="0" borderId="46" xfId="0" applyNumberFormat="1" applyFont="1" applyFill="1" applyBorder="1" applyAlignment="1" applyProtection="1">
      <alignment/>
      <protection/>
    </xf>
    <xf numFmtId="4" fontId="24" fillId="0" borderId="47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/>
      <protection/>
    </xf>
    <xf numFmtId="4" fontId="17" fillId="34" borderId="48" xfId="0" applyNumberFormat="1" applyFont="1" applyFill="1" applyBorder="1" applyAlignment="1" applyProtection="1">
      <alignment horizontal="center"/>
      <protection/>
    </xf>
    <xf numFmtId="4" fontId="3" fillId="34" borderId="0" xfId="0" applyNumberFormat="1" applyFont="1" applyFill="1" applyBorder="1" applyAlignment="1" applyProtection="1">
      <alignment/>
      <protection/>
    </xf>
    <xf numFmtId="4" fontId="3" fillId="34" borderId="0" xfId="0" applyNumberFormat="1" applyFont="1" applyFill="1" applyAlignment="1" applyProtection="1">
      <alignment/>
      <protection/>
    </xf>
    <xf numFmtId="4" fontId="3" fillId="34" borderId="49" xfId="0" applyNumberFormat="1" applyFont="1" applyFill="1" applyBorder="1" applyAlignment="1" applyProtection="1">
      <alignment/>
      <protection/>
    </xf>
    <xf numFmtId="4" fontId="23" fillId="0" borderId="50" xfId="0" applyNumberFormat="1" applyFont="1" applyFill="1" applyBorder="1" applyAlignment="1" applyProtection="1">
      <alignment/>
      <protection/>
    </xf>
    <xf numFmtId="4" fontId="23" fillId="0" borderId="51" xfId="0" applyNumberFormat="1" applyFont="1" applyFill="1" applyBorder="1" applyAlignment="1" applyProtection="1">
      <alignment/>
      <protection/>
    </xf>
    <xf numFmtId="4" fontId="23" fillId="0" borderId="0" xfId="0" applyNumberFormat="1" applyFont="1" applyFill="1" applyAlignment="1" applyProtection="1">
      <alignment/>
      <protection/>
    </xf>
    <xf numFmtId="4" fontId="23" fillId="0" borderId="52" xfId="0" applyNumberFormat="1" applyFont="1" applyFill="1" applyBorder="1" applyAlignment="1" applyProtection="1">
      <alignment/>
      <protection/>
    </xf>
    <xf numFmtId="4" fontId="23" fillId="0" borderId="53" xfId="0" applyNumberFormat="1" applyFont="1" applyFill="1" applyBorder="1" applyAlignment="1" applyProtection="1">
      <alignment/>
      <protection/>
    </xf>
    <xf numFmtId="4" fontId="23" fillId="0" borderId="54" xfId="0" applyNumberFormat="1" applyFont="1" applyFill="1" applyBorder="1" applyAlignment="1" applyProtection="1">
      <alignment/>
      <protection/>
    </xf>
    <xf numFmtId="4" fontId="23" fillId="34" borderId="55" xfId="0" applyNumberFormat="1" applyFont="1" applyFill="1" applyBorder="1" applyAlignment="1" applyProtection="1">
      <alignment/>
      <protection/>
    </xf>
    <xf numFmtId="4" fontId="23" fillId="34" borderId="56" xfId="0" applyNumberFormat="1" applyFont="1" applyFill="1" applyBorder="1" applyAlignment="1" applyProtection="1">
      <alignment/>
      <protection/>
    </xf>
    <xf numFmtId="4" fontId="23" fillId="0" borderId="56" xfId="0" applyNumberFormat="1" applyFont="1" applyFill="1" applyBorder="1" applyAlignment="1" applyProtection="1">
      <alignment/>
      <protection/>
    </xf>
    <xf numFmtId="4" fontId="23" fillId="34" borderId="57" xfId="0" applyNumberFormat="1" applyFont="1" applyFill="1" applyBorder="1" applyAlignment="1" applyProtection="1">
      <alignment/>
      <protection/>
    </xf>
    <xf numFmtId="4" fontId="23" fillId="0" borderId="58" xfId="0" applyNumberFormat="1" applyFont="1" applyFill="1" applyBorder="1" applyAlignment="1" applyProtection="1">
      <alignment/>
      <protection/>
    </xf>
    <xf numFmtId="4" fontId="23" fillId="0" borderId="59" xfId="0" applyNumberFormat="1" applyFont="1" applyFill="1" applyBorder="1" applyAlignment="1" applyProtection="1">
      <alignment/>
      <protection/>
    </xf>
    <xf numFmtId="4" fontId="23" fillId="0" borderId="60" xfId="0" applyNumberFormat="1" applyFont="1" applyFill="1" applyBorder="1" applyAlignment="1" applyProtection="1">
      <alignment/>
      <protection/>
    </xf>
    <xf numFmtId="4" fontId="2" fillId="33" borderId="39" xfId="0" applyNumberFormat="1" applyFont="1" applyFill="1" applyBorder="1" applyAlignment="1" applyProtection="1">
      <alignment/>
      <protection/>
    </xf>
    <xf numFmtId="4" fontId="24" fillId="0" borderId="61" xfId="0" applyNumberFormat="1" applyFont="1" applyFill="1" applyBorder="1" applyAlignment="1" applyProtection="1">
      <alignment/>
      <protection/>
    </xf>
    <xf numFmtId="4" fontId="24" fillId="0" borderId="62" xfId="0" applyNumberFormat="1" applyFont="1" applyFill="1" applyBorder="1" applyAlignment="1" applyProtection="1">
      <alignment/>
      <protection/>
    </xf>
    <xf numFmtId="4" fontId="24" fillId="0" borderId="63" xfId="0" applyNumberFormat="1" applyFont="1" applyFill="1" applyBorder="1" applyAlignment="1" applyProtection="1">
      <alignment/>
      <protection/>
    </xf>
    <xf numFmtId="4" fontId="24" fillId="0" borderId="64" xfId="0" applyNumberFormat="1" applyFont="1" applyFill="1" applyBorder="1" applyAlignment="1" applyProtection="1">
      <alignment/>
      <protection/>
    </xf>
    <xf numFmtId="4" fontId="24" fillId="0" borderId="0" xfId="0" applyNumberFormat="1" applyFont="1" applyFill="1" applyAlignment="1" applyProtection="1">
      <alignment/>
      <protection/>
    </xf>
    <xf numFmtId="4" fontId="24" fillId="0" borderId="65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" fontId="23" fillId="0" borderId="66" xfId="0" applyNumberFormat="1" applyFont="1" applyFill="1" applyBorder="1" applyAlignment="1" applyProtection="1">
      <alignment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FFCC"/>
      <rgbColor rgb="00CCFFFF"/>
      <rgbColor rgb="003A3935"/>
      <rgbColor rgb="00C0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PageLayoutView="0" workbookViewId="0" topLeftCell="A1">
      <selection activeCell="E1" sqref="E1:K1"/>
    </sheetView>
  </sheetViews>
  <sheetFormatPr defaultColWidth="9.140625" defaultRowHeight="15" customHeight="1"/>
  <cols>
    <col min="1" max="1" width="8.8515625" style="4" customWidth="1"/>
    <col min="2" max="2" width="20.00390625" style="4" customWidth="1"/>
    <col min="3" max="3" width="11.7109375" style="4" customWidth="1"/>
    <col min="4" max="4" width="16.7109375" style="4" customWidth="1"/>
    <col min="5" max="5" width="11.57421875" style="4" customWidth="1"/>
    <col min="6" max="6" width="11.421875" style="4" customWidth="1"/>
    <col min="7" max="7" width="13.421875" style="4" customWidth="1"/>
    <col min="8" max="8" width="12.8515625" style="4" customWidth="1"/>
    <col min="9" max="9" width="12.421875" style="4" customWidth="1"/>
    <col min="10" max="10" width="14.28125" style="4" customWidth="1"/>
    <col min="11" max="11" width="13.421875" style="4" customWidth="1"/>
    <col min="12" max="12" width="13.140625" style="4" customWidth="1"/>
    <col min="13" max="13" width="11.421875" style="4" customWidth="1"/>
    <col min="14" max="14" width="2.28125" style="4" customWidth="1"/>
    <col min="15" max="16" width="9.8515625" style="4" customWidth="1"/>
    <col min="17" max="17" width="12.140625" style="4" customWidth="1"/>
    <col min="18" max="18" width="8.8515625" style="4" customWidth="1"/>
    <col min="19" max="19" width="9.140625" style="4" customWidth="1"/>
    <col min="20" max="20" width="8.8515625" style="4" customWidth="1"/>
    <col min="21" max="16384" width="9.140625" style="4" customWidth="1"/>
  </cols>
  <sheetData>
    <row r="1" spans="1:17" ht="15" customHeight="1">
      <c r="A1" s="1"/>
      <c r="B1" s="2" t="s">
        <v>0</v>
      </c>
      <c r="C1" s="2"/>
      <c r="D1" s="2"/>
      <c r="E1" s="2" t="s">
        <v>1</v>
      </c>
      <c r="F1" s="2"/>
      <c r="G1" s="2"/>
      <c r="H1" s="2"/>
      <c r="I1" s="2"/>
      <c r="J1" s="2"/>
      <c r="K1" s="2"/>
      <c r="L1" s="1"/>
      <c r="M1" s="1"/>
      <c r="N1" s="1"/>
      <c r="O1" s="3"/>
      <c r="P1" s="2" t="s">
        <v>2</v>
      </c>
      <c r="Q1" s="2"/>
    </row>
    <row r="2" spans="1:17" ht="27" customHeight="1">
      <c r="A2" s="1"/>
      <c r="B2" s="2" t="s">
        <v>3</v>
      </c>
      <c r="C2" s="2"/>
      <c r="D2" s="2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</row>
    <row r="3" spans="1:17" ht="15" customHeight="1">
      <c r="A3" s="1"/>
      <c r="B3" s="5"/>
      <c r="C3" s="5"/>
      <c r="D3" s="5"/>
      <c r="E3" s="3"/>
      <c r="F3" s="6"/>
      <c r="G3" s="6"/>
      <c r="H3" s="6"/>
      <c r="I3" s="6"/>
      <c r="J3" s="6"/>
      <c r="K3" s="6"/>
      <c r="L3" s="1"/>
      <c r="M3" s="1"/>
      <c r="N3" s="1"/>
      <c r="O3" s="1"/>
      <c r="P3" s="1"/>
      <c r="Q3" s="1"/>
    </row>
    <row r="4" spans="1:17" ht="15" customHeight="1">
      <c r="A4" s="1"/>
      <c r="B4" s="1"/>
      <c r="C4" s="1"/>
      <c r="D4" s="1"/>
      <c r="E4" s="2" t="s">
        <v>4</v>
      </c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ht="13.5" customHeight="1">
      <c r="A5" s="1"/>
      <c r="B5" s="7" t="s">
        <v>110</v>
      </c>
      <c r="C5" s="7"/>
      <c r="D5" s="7"/>
      <c r="E5" s="2" t="s">
        <v>5</v>
      </c>
      <c r="F5" s="2"/>
      <c r="G5" s="2"/>
      <c r="H5" s="2"/>
      <c r="I5" s="2"/>
      <c r="J5" s="2"/>
      <c r="K5" s="2"/>
      <c r="L5" s="1"/>
      <c r="M5" s="1"/>
      <c r="N5" s="1"/>
      <c r="O5" s="1"/>
      <c r="P5" s="1"/>
      <c r="Q5" s="1"/>
    </row>
    <row r="6" spans="1:17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8" t="s">
        <v>111</v>
      </c>
      <c r="M6" s="8"/>
      <c r="N6" s="8"/>
      <c r="O6" s="8"/>
      <c r="P6" s="8"/>
      <c r="Q6" s="8"/>
    </row>
    <row r="7" spans="1:17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8" t="s">
        <v>6</v>
      </c>
      <c r="M7" s="8"/>
      <c r="N7" s="8"/>
      <c r="O7" s="8"/>
      <c r="P7" s="8"/>
      <c r="Q7" s="8"/>
    </row>
    <row r="8" spans="1:17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8"/>
      <c r="M8" s="8"/>
      <c r="N8" s="8"/>
      <c r="O8" s="8"/>
      <c r="P8" s="8"/>
      <c r="Q8" s="8"/>
    </row>
    <row r="9" spans="1:17" ht="15" customHeight="1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</row>
    <row r="10" spans="1:17" ht="15" customHeight="1">
      <c r="A10" s="11"/>
      <c r="B10" s="12" t="s">
        <v>7</v>
      </c>
      <c r="C10" s="12"/>
      <c r="D10" s="1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3"/>
    </row>
    <row r="11" spans="1:17" ht="63.75" customHeight="1">
      <c r="A11" s="14" t="s">
        <v>8</v>
      </c>
      <c r="B11" s="15" t="s">
        <v>9</v>
      </c>
      <c r="C11" s="16" t="s">
        <v>10</v>
      </c>
      <c r="D11" s="16" t="s">
        <v>11</v>
      </c>
      <c r="E11" s="16" t="s">
        <v>12</v>
      </c>
      <c r="F11" s="16" t="s">
        <v>13</v>
      </c>
      <c r="G11" s="16" t="s">
        <v>14</v>
      </c>
      <c r="H11" s="16" t="s">
        <v>15</v>
      </c>
      <c r="I11" s="16" t="s">
        <v>16</v>
      </c>
      <c r="J11" s="16" t="s">
        <v>17</v>
      </c>
      <c r="K11" s="17" t="s">
        <v>18</v>
      </c>
      <c r="L11" s="18" t="s">
        <v>19</v>
      </c>
      <c r="M11" s="19" t="s">
        <v>20</v>
      </c>
      <c r="N11" s="15"/>
      <c r="O11" s="20" t="s">
        <v>21</v>
      </c>
      <c r="P11" s="18" t="s">
        <v>22</v>
      </c>
      <c r="Q11" s="21" t="s">
        <v>23</v>
      </c>
    </row>
    <row r="12" spans="1:19" ht="15" customHeight="1">
      <c r="A12" s="22" t="s">
        <v>24</v>
      </c>
      <c r="B12" s="23" t="s">
        <v>25</v>
      </c>
      <c r="C12" s="24">
        <v>216351.97</v>
      </c>
      <c r="D12" s="25">
        <v>0</v>
      </c>
      <c r="E12" s="26">
        <v>31847.17</v>
      </c>
      <c r="F12" s="27">
        <v>415143.98</v>
      </c>
      <c r="G12" s="24">
        <v>0</v>
      </c>
      <c r="H12" s="28">
        <v>328962.08</v>
      </c>
      <c r="I12" s="29"/>
      <c r="J12" s="30"/>
      <c r="K12" s="26">
        <v>0</v>
      </c>
      <c r="L12" s="31">
        <v>85962.23</v>
      </c>
      <c r="M12" s="32">
        <v>248418.83</v>
      </c>
      <c r="N12" s="33"/>
      <c r="O12" s="31">
        <v>0</v>
      </c>
      <c r="P12" s="31">
        <v>0</v>
      </c>
      <c r="Q12" s="31">
        <v>0</v>
      </c>
      <c r="S12" s="34"/>
    </row>
    <row r="13" spans="1:17" ht="15" customHeight="1">
      <c r="A13" s="22" t="s">
        <v>26</v>
      </c>
      <c r="B13" s="23" t="s">
        <v>27</v>
      </c>
      <c r="C13" s="24">
        <v>2593345.54</v>
      </c>
      <c r="D13" s="25">
        <v>4234235.8</v>
      </c>
      <c r="E13" s="25">
        <v>0</v>
      </c>
      <c r="F13" s="28">
        <v>0</v>
      </c>
      <c r="G13" s="25">
        <v>0</v>
      </c>
      <c r="H13" s="25">
        <v>4238337.32</v>
      </c>
      <c r="I13" s="35"/>
      <c r="J13" s="35"/>
      <c r="K13" s="26">
        <v>0</v>
      </c>
      <c r="L13" s="31">
        <v>876.6</v>
      </c>
      <c r="M13" s="32">
        <v>2588367.43</v>
      </c>
      <c r="N13" s="36"/>
      <c r="O13" s="31">
        <v>0</v>
      </c>
      <c r="P13" s="31">
        <v>0</v>
      </c>
      <c r="Q13" s="31">
        <v>0</v>
      </c>
    </row>
    <row r="14" spans="1:17" ht="15" customHeight="1">
      <c r="A14" s="22" t="s">
        <v>28</v>
      </c>
      <c r="B14" s="23" t="s">
        <v>29</v>
      </c>
      <c r="C14" s="24">
        <v>82286.53</v>
      </c>
      <c r="D14" s="25">
        <v>0</v>
      </c>
      <c r="E14" s="25">
        <v>9561.12</v>
      </c>
      <c r="F14" s="25">
        <v>109556.62</v>
      </c>
      <c r="G14" s="25">
        <v>87919.12</v>
      </c>
      <c r="H14" s="25">
        <v>183583.72</v>
      </c>
      <c r="I14" s="35"/>
      <c r="J14" s="35"/>
      <c r="K14" s="26">
        <v>0</v>
      </c>
      <c r="L14" s="31">
        <v>10943.1</v>
      </c>
      <c r="M14" s="32">
        <v>94796.57</v>
      </c>
      <c r="N14" s="36"/>
      <c r="O14" s="31">
        <v>0</v>
      </c>
      <c r="P14" s="31">
        <v>0</v>
      </c>
      <c r="Q14" s="31">
        <v>0</v>
      </c>
    </row>
    <row r="15" spans="1:17" ht="15" customHeight="1">
      <c r="A15" s="22" t="s">
        <v>30</v>
      </c>
      <c r="B15" s="23" t="s">
        <v>31</v>
      </c>
      <c r="C15" s="24">
        <v>184826.97</v>
      </c>
      <c r="D15" s="25">
        <v>31014</v>
      </c>
      <c r="E15" s="25">
        <v>32901.81</v>
      </c>
      <c r="F15" s="25">
        <v>203569.77</v>
      </c>
      <c r="G15" s="25">
        <v>0</v>
      </c>
      <c r="H15" s="25">
        <v>305263.19</v>
      </c>
      <c r="I15" s="35"/>
      <c r="J15" s="35"/>
      <c r="K15" s="26">
        <v>0</v>
      </c>
      <c r="L15" s="31">
        <v>11682.7</v>
      </c>
      <c r="M15" s="32">
        <v>135366.66</v>
      </c>
      <c r="N15" s="36"/>
      <c r="O15" s="31">
        <v>0</v>
      </c>
      <c r="P15" s="31">
        <v>0</v>
      </c>
      <c r="Q15" s="31">
        <v>0</v>
      </c>
    </row>
    <row r="16" spans="1:17" ht="15" customHeight="1">
      <c r="A16" s="22" t="s">
        <v>32</v>
      </c>
      <c r="B16" s="23" t="s">
        <v>33</v>
      </c>
      <c r="C16" s="24">
        <v>179314.14</v>
      </c>
      <c r="D16" s="25">
        <v>217378.44</v>
      </c>
      <c r="E16" s="25">
        <v>7514.33</v>
      </c>
      <c r="F16" s="25">
        <v>87317.79</v>
      </c>
      <c r="G16" s="25">
        <v>0</v>
      </c>
      <c r="H16" s="25">
        <v>280296.37</v>
      </c>
      <c r="I16" s="35"/>
      <c r="J16" s="35"/>
      <c r="K16" s="26">
        <v>0</v>
      </c>
      <c r="L16" s="31">
        <v>65.69</v>
      </c>
      <c r="M16" s="32">
        <v>211162.67</v>
      </c>
      <c r="N16" s="36"/>
      <c r="O16" s="31">
        <v>0</v>
      </c>
      <c r="P16" s="31">
        <v>0</v>
      </c>
      <c r="Q16" s="31">
        <v>0</v>
      </c>
    </row>
    <row r="17" spans="1:17" ht="15" customHeight="1">
      <c r="A17" s="22" t="s">
        <v>34</v>
      </c>
      <c r="B17" s="23" t="s">
        <v>35</v>
      </c>
      <c r="C17" s="24"/>
      <c r="D17" s="25"/>
      <c r="E17" s="25"/>
      <c r="F17" s="25"/>
      <c r="G17" s="25"/>
      <c r="H17" s="25"/>
      <c r="I17" s="35"/>
      <c r="J17" s="35"/>
      <c r="K17" s="26">
        <f>(C17+D17+E17+F17+G17)-(H17+L17+M17)</f>
        <v>0</v>
      </c>
      <c r="L17" s="31"/>
      <c r="M17" s="32"/>
      <c r="N17" s="36"/>
      <c r="O17" s="31"/>
      <c r="P17" s="31"/>
      <c r="Q17" s="31"/>
    </row>
    <row r="18" spans="1:17" ht="15" customHeight="1">
      <c r="A18" s="22" t="s">
        <v>36</v>
      </c>
      <c r="B18" s="23" t="s">
        <v>37</v>
      </c>
      <c r="C18" s="24">
        <v>3764.88</v>
      </c>
      <c r="D18" s="25">
        <v>869.71</v>
      </c>
      <c r="E18" s="25">
        <v>378.47</v>
      </c>
      <c r="F18" s="25">
        <v>0</v>
      </c>
      <c r="G18" s="25">
        <v>0</v>
      </c>
      <c r="H18" s="25">
        <v>2014.62</v>
      </c>
      <c r="I18" s="35"/>
      <c r="J18" s="35"/>
      <c r="K18" s="26">
        <v>0</v>
      </c>
      <c r="L18" s="31">
        <v>0</v>
      </c>
      <c r="M18" s="32">
        <v>2998.43</v>
      </c>
      <c r="N18" s="36"/>
      <c r="O18" s="31">
        <v>0</v>
      </c>
      <c r="P18" s="31">
        <v>0</v>
      </c>
      <c r="Q18" s="31">
        <v>0</v>
      </c>
    </row>
    <row r="19" spans="1:17" ht="15" customHeight="1">
      <c r="A19" s="22" t="s">
        <v>38</v>
      </c>
      <c r="B19" s="23" t="s">
        <v>39</v>
      </c>
      <c r="C19" s="24">
        <v>41111.64</v>
      </c>
      <c r="D19" s="25">
        <v>14269.47</v>
      </c>
      <c r="E19" s="25">
        <v>20578.4</v>
      </c>
      <c r="F19" s="25">
        <v>2005</v>
      </c>
      <c r="G19" s="25">
        <v>0</v>
      </c>
      <c r="H19" s="25">
        <v>37252.26</v>
      </c>
      <c r="I19" s="35"/>
      <c r="J19" s="35"/>
      <c r="K19" s="26">
        <v>0</v>
      </c>
      <c r="L19" s="31">
        <v>0.22</v>
      </c>
      <c r="M19" s="32">
        <v>40712.02</v>
      </c>
      <c r="N19" s="36"/>
      <c r="O19" s="31">
        <v>0</v>
      </c>
      <c r="P19" s="31">
        <v>0</v>
      </c>
      <c r="Q19" s="31">
        <v>0</v>
      </c>
    </row>
    <row r="20" spans="1:17" ht="15" customHeight="1">
      <c r="A20" s="22" t="s">
        <v>40</v>
      </c>
      <c r="B20" s="23" t="s">
        <v>41</v>
      </c>
      <c r="C20" s="24">
        <v>1951</v>
      </c>
      <c r="D20" s="25">
        <v>1989</v>
      </c>
      <c r="E20" s="25">
        <v>0</v>
      </c>
      <c r="F20" s="25">
        <v>0</v>
      </c>
      <c r="G20" s="25">
        <v>0</v>
      </c>
      <c r="H20" s="25">
        <v>1921</v>
      </c>
      <c r="I20" s="35"/>
      <c r="J20" s="35"/>
      <c r="K20" s="26">
        <v>0</v>
      </c>
      <c r="L20" s="31">
        <v>0</v>
      </c>
      <c r="M20" s="32">
        <v>2019</v>
      </c>
      <c r="N20" s="36"/>
      <c r="O20" s="31">
        <v>0</v>
      </c>
      <c r="P20" s="31">
        <v>0</v>
      </c>
      <c r="Q20" s="31">
        <v>0</v>
      </c>
    </row>
    <row r="21" spans="1:17" ht="15" customHeight="1">
      <c r="A21" s="22" t="s">
        <v>42</v>
      </c>
      <c r="B21" s="23" t="s">
        <v>43</v>
      </c>
      <c r="C21" s="24">
        <v>13096.62</v>
      </c>
      <c r="D21" s="25">
        <v>2987.22</v>
      </c>
      <c r="E21" s="25">
        <v>7859</v>
      </c>
      <c r="F21" s="25">
        <v>6001.01</v>
      </c>
      <c r="G21" s="25">
        <v>0</v>
      </c>
      <c r="H21" s="25">
        <v>18461.07</v>
      </c>
      <c r="I21" s="35"/>
      <c r="J21" s="35"/>
      <c r="K21" s="26">
        <v>0</v>
      </c>
      <c r="L21" s="31">
        <v>0</v>
      </c>
      <c r="M21" s="32">
        <v>11482.79</v>
      </c>
      <c r="N21" s="36"/>
      <c r="O21" s="31">
        <v>0</v>
      </c>
      <c r="P21" s="31">
        <v>0</v>
      </c>
      <c r="Q21" s="31">
        <v>0</v>
      </c>
    </row>
    <row r="22" spans="1:17" ht="15" customHeight="1">
      <c r="A22" s="22" t="s">
        <v>44</v>
      </c>
      <c r="B22" s="23" t="s">
        <v>45</v>
      </c>
      <c r="C22" s="24">
        <v>332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35"/>
      <c r="J22" s="35"/>
      <c r="K22" s="26">
        <v>0</v>
      </c>
      <c r="L22" s="31">
        <v>0</v>
      </c>
      <c r="M22" s="32">
        <v>332</v>
      </c>
      <c r="N22" s="36"/>
      <c r="O22" s="31">
        <v>0</v>
      </c>
      <c r="P22" s="31">
        <v>0</v>
      </c>
      <c r="Q22" s="31">
        <v>0</v>
      </c>
    </row>
    <row r="23" spans="1:17" ht="15" customHeight="1">
      <c r="A23" s="22" t="s">
        <v>46</v>
      </c>
      <c r="B23" s="23" t="s">
        <v>47</v>
      </c>
      <c r="C23" s="24">
        <v>31240.14</v>
      </c>
      <c r="D23" s="25">
        <v>82808.75</v>
      </c>
      <c r="E23" s="25">
        <v>3652.03</v>
      </c>
      <c r="F23" s="25">
        <v>14493.88</v>
      </c>
      <c r="G23" s="25">
        <v>0</v>
      </c>
      <c r="H23" s="25">
        <v>23194.52</v>
      </c>
      <c r="I23" s="35"/>
      <c r="J23" s="35"/>
      <c r="K23" s="26">
        <v>0</v>
      </c>
      <c r="L23" s="31">
        <v>0</v>
      </c>
      <c r="M23" s="32">
        <v>109000.28</v>
      </c>
      <c r="N23" s="36"/>
      <c r="O23" s="31">
        <v>0</v>
      </c>
      <c r="P23" s="31">
        <v>0</v>
      </c>
      <c r="Q23" s="31">
        <v>0</v>
      </c>
    </row>
    <row r="24" spans="1:17" ht="15" customHeight="1">
      <c r="A24" s="22" t="s">
        <v>48</v>
      </c>
      <c r="B24" s="23" t="s">
        <v>49</v>
      </c>
      <c r="C24" s="24">
        <v>4809.01</v>
      </c>
      <c r="D24" s="25">
        <v>6586.72</v>
      </c>
      <c r="E24" s="25">
        <v>0</v>
      </c>
      <c r="F24" s="25">
        <v>0</v>
      </c>
      <c r="G24" s="25">
        <v>0</v>
      </c>
      <c r="H24" s="25">
        <v>3504.67</v>
      </c>
      <c r="I24" s="35"/>
      <c r="J24" s="35"/>
      <c r="K24" s="26">
        <v>0</v>
      </c>
      <c r="L24" s="31">
        <v>0</v>
      </c>
      <c r="M24" s="32">
        <v>7891.05</v>
      </c>
      <c r="N24" s="36"/>
      <c r="O24" s="31">
        <v>0</v>
      </c>
      <c r="P24" s="31">
        <v>0</v>
      </c>
      <c r="Q24" s="31">
        <v>0</v>
      </c>
    </row>
    <row r="25" spans="1:17" ht="15" customHeight="1">
      <c r="A25" s="22" t="s">
        <v>50</v>
      </c>
      <c r="B25" s="23" t="s">
        <v>51</v>
      </c>
      <c r="C25" s="24">
        <v>1481.48</v>
      </c>
      <c r="D25" s="25">
        <v>2003.45</v>
      </c>
      <c r="E25" s="25">
        <v>0</v>
      </c>
      <c r="F25" s="25">
        <v>0</v>
      </c>
      <c r="G25" s="25">
        <v>0</v>
      </c>
      <c r="H25" s="25">
        <v>1957.47</v>
      </c>
      <c r="I25" s="35"/>
      <c r="J25" s="35"/>
      <c r="K25" s="26">
        <v>0</v>
      </c>
      <c r="L25" s="31">
        <v>0</v>
      </c>
      <c r="M25" s="37">
        <v>1527.46</v>
      </c>
      <c r="N25" s="36"/>
      <c r="O25" s="31">
        <v>0</v>
      </c>
      <c r="P25" s="31">
        <v>0</v>
      </c>
      <c r="Q25" s="31">
        <v>0</v>
      </c>
    </row>
    <row r="26" spans="1:17" ht="15.75" customHeight="1" thickBot="1">
      <c r="A26" s="38" t="s">
        <v>52</v>
      </c>
      <c r="B26" s="23" t="s">
        <v>53</v>
      </c>
      <c r="C26" s="39">
        <v>0</v>
      </c>
      <c r="D26" s="40">
        <v>0</v>
      </c>
      <c r="E26" s="40">
        <v>99287.93</v>
      </c>
      <c r="F26" s="40">
        <v>1571.18</v>
      </c>
      <c r="G26" s="40">
        <v>0</v>
      </c>
      <c r="H26" s="40">
        <v>0</v>
      </c>
      <c r="I26" s="41"/>
      <c r="J26" s="41"/>
      <c r="K26" s="42">
        <v>100859.11</v>
      </c>
      <c r="L26" s="43">
        <v>0</v>
      </c>
      <c r="M26" s="44">
        <v>0</v>
      </c>
      <c r="N26" s="45"/>
      <c r="O26" s="46">
        <v>6956.9</v>
      </c>
      <c r="P26" s="46">
        <v>9640.31</v>
      </c>
      <c r="Q26" s="47">
        <v>0</v>
      </c>
    </row>
    <row r="27" spans="1:17" ht="16.5" customHeight="1" thickBot="1" thickTop="1">
      <c r="A27" s="48"/>
      <c r="B27" s="49" t="s">
        <v>54</v>
      </c>
      <c r="C27" s="50">
        <f aca="true" t="shared" si="0" ref="C27:M27">SUM(C12:C26)</f>
        <v>3353911.9200000004</v>
      </c>
      <c r="D27" s="51">
        <f t="shared" si="0"/>
        <v>4594142.56</v>
      </c>
      <c r="E27" s="51">
        <f t="shared" si="0"/>
        <v>213580.26</v>
      </c>
      <c r="F27" s="51">
        <f t="shared" si="0"/>
        <v>839659.2300000001</v>
      </c>
      <c r="G27" s="51">
        <f t="shared" si="0"/>
        <v>87919.12</v>
      </c>
      <c r="H27" s="51">
        <f t="shared" si="0"/>
        <v>5424748.29</v>
      </c>
      <c r="I27" s="51">
        <f t="shared" si="0"/>
        <v>0</v>
      </c>
      <c r="J27" s="51">
        <f t="shared" si="0"/>
        <v>0</v>
      </c>
      <c r="K27" s="51">
        <f t="shared" si="0"/>
        <v>100859.11</v>
      </c>
      <c r="L27" s="52">
        <f t="shared" si="0"/>
        <v>109530.54000000001</v>
      </c>
      <c r="M27" s="53">
        <f t="shared" si="0"/>
        <v>3454075.19</v>
      </c>
      <c r="N27" s="54"/>
      <c r="O27" s="55">
        <f>SUM(O12:O26)</f>
        <v>6956.9</v>
      </c>
      <c r="P27" s="56">
        <f>SUM(P12:P26)</f>
        <v>9640.31</v>
      </c>
      <c r="Q27" s="57">
        <f>SUM(Q12:Q26)</f>
        <v>0</v>
      </c>
    </row>
    <row r="28" spans="1:17" ht="16.5" customHeight="1" thickTop="1">
      <c r="A28" s="58"/>
      <c r="B28" s="59" t="s">
        <v>55</v>
      </c>
      <c r="C28" s="59"/>
      <c r="D28" s="59"/>
      <c r="E28" s="58"/>
      <c r="F28" s="58"/>
      <c r="G28" s="58"/>
      <c r="H28" s="58"/>
      <c r="I28" s="58"/>
      <c r="J28" s="58"/>
      <c r="K28" s="60"/>
      <c r="L28" s="60"/>
      <c r="M28" s="60"/>
      <c r="N28" s="61"/>
      <c r="O28" s="61"/>
      <c r="P28" s="61"/>
      <c r="Q28" s="62"/>
    </row>
    <row r="29" spans="1:17" ht="15.75" customHeight="1">
      <c r="A29" s="22" t="s">
        <v>28</v>
      </c>
      <c r="B29" s="23" t="s">
        <v>29</v>
      </c>
      <c r="C29" s="63">
        <v>492525.38</v>
      </c>
      <c r="D29" s="28">
        <v>0</v>
      </c>
      <c r="E29" s="28">
        <v>25861.9</v>
      </c>
      <c r="F29" s="28">
        <v>0</v>
      </c>
      <c r="G29" s="28">
        <v>0</v>
      </c>
      <c r="H29" s="29"/>
      <c r="I29" s="28">
        <v>106240.66</v>
      </c>
      <c r="J29" s="64">
        <v>-14245</v>
      </c>
      <c r="K29" s="31">
        <v>0</v>
      </c>
      <c r="L29" s="31">
        <v>79464.82</v>
      </c>
      <c r="M29" s="31">
        <v>530918.12</v>
      </c>
      <c r="N29" s="65"/>
      <c r="O29" s="31">
        <v>0</v>
      </c>
      <c r="P29" s="31">
        <v>0</v>
      </c>
      <c r="Q29" s="31">
        <v>0</v>
      </c>
    </row>
    <row r="30" spans="1:17" ht="15" customHeight="1">
      <c r="A30" s="22" t="s">
        <v>30</v>
      </c>
      <c r="B30" s="23" t="s">
        <v>31</v>
      </c>
      <c r="C30" s="24">
        <v>806939.66</v>
      </c>
      <c r="D30" s="25">
        <v>62967</v>
      </c>
      <c r="E30" s="25">
        <v>0</v>
      </c>
      <c r="F30" s="25">
        <v>0</v>
      </c>
      <c r="G30" s="25">
        <v>0</v>
      </c>
      <c r="H30" s="35"/>
      <c r="I30" s="25">
        <v>219168.14</v>
      </c>
      <c r="J30" s="26">
        <v>-65183</v>
      </c>
      <c r="K30" s="31">
        <v>4206.96</v>
      </c>
      <c r="L30" s="31">
        <v>31815.46</v>
      </c>
      <c r="M30" s="31">
        <v>987869.38</v>
      </c>
      <c r="N30" s="65"/>
      <c r="O30" s="31">
        <v>0</v>
      </c>
      <c r="P30" s="31">
        <v>4206.96</v>
      </c>
      <c r="Q30" s="31">
        <v>0</v>
      </c>
    </row>
    <row r="31" spans="1:17" ht="15" customHeight="1">
      <c r="A31" s="22" t="s">
        <v>32</v>
      </c>
      <c r="B31" s="23" t="s">
        <v>33</v>
      </c>
      <c r="C31" s="24">
        <v>1330953.55</v>
      </c>
      <c r="D31" s="25">
        <v>0</v>
      </c>
      <c r="E31" s="25">
        <v>0</v>
      </c>
      <c r="F31" s="25">
        <v>0</v>
      </c>
      <c r="G31" s="25">
        <v>0</v>
      </c>
      <c r="H31" s="35"/>
      <c r="I31" s="25">
        <v>207212.99</v>
      </c>
      <c r="J31" s="26">
        <v>-39867.5</v>
      </c>
      <c r="K31" s="31">
        <v>124177.57</v>
      </c>
      <c r="L31" s="31">
        <v>84173.24</v>
      </c>
      <c r="M31" s="31">
        <v>1289948.22</v>
      </c>
      <c r="N31" s="65"/>
      <c r="O31" s="31">
        <v>834.16</v>
      </c>
      <c r="P31" s="31">
        <v>123343.41</v>
      </c>
      <c r="Q31" s="31">
        <v>0</v>
      </c>
    </row>
    <row r="32" spans="1:17" ht="15" customHeight="1">
      <c r="A32" s="22" t="s">
        <v>56</v>
      </c>
      <c r="B32" s="23" t="s">
        <v>57</v>
      </c>
      <c r="C32" s="24">
        <v>43625.07</v>
      </c>
      <c r="D32" s="25">
        <v>0</v>
      </c>
      <c r="E32" s="25">
        <v>0</v>
      </c>
      <c r="F32" s="25">
        <v>0</v>
      </c>
      <c r="G32" s="25">
        <v>0</v>
      </c>
      <c r="H32" s="35"/>
      <c r="I32" s="25">
        <v>128506.85</v>
      </c>
      <c r="J32" s="26">
        <v>0</v>
      </c>
      <c r="K32" s="31">
        <v>11416.3</v>
      </c>
      <c r="L32" s="31">
        <v>102577.5</v>
      </c>
      <c r="M32" s="31">
        <v>58138.12</v>
      </c>
      <c r="N32" s="65"/>
      <c r="O32" s="31">
        <v>140</v>
      </c>
      <c r="P32" s="31">
        <v>0</v>
      </c>
      <c r="Q32" s="31">
        <v>0</v>
      </c>
    </row>
    <row r="33" spans="1:17" ht="15" customHeight="1">
      <c r="A33" s="22" t="s">
        <v>58</v>
      </c>
      <c r="B33" s="23" t="s">
        <v>59</v>
      </c>
      <c r="C33" s="24">
        <v>0</v>
      </c>
      <c r="D33" s="25">
        <v>1096.96</v>
      </c>
      <c r="E33" s="25">
        <v>706.69</v>
      </c>
      <c r="F33" s="25">
        <v>94.89</v>
      </c>
      <c r="G33" s="25">
        <v>0</v>
      </c>
      <c r="H33" s="35"/>
      <c r="I33" s="25">
        <v>163712.33</v>
      </c>
      <c r="J33" s="26">
        <v>0</v>
      </c>
      <c r="K33" s="31">
        <v>165126.19</v>
      </c>
      <c r="L33" s="31">
        <v>484.67</v>
      </c>
      <c r="M33" s="31">
        <v>0</v>
      </c>
      <c r="N33" s="65"/>
      <c r="O33" s="31">
        <v>18296.17</v>
      </c>
      <c r="P33" s="31">
        <v>2889.55</v>
      </c>
      <c r="Q33" s="31">
        <v>2027.69</v>
      </c>
    </row>
    <row r="34" spans="1:17" ht="15" customHeight="1">
      <c r="A34" s="22" t="s">
        <v>60</v>
      </c>
      <c r="B34" s="23" t="s">
        <v>61</v>
      </c>
      <c r="C34" s="24">
        <v>309829.18</v>
      </c>
      <c r="D34" s="25">
        <v>0</v>
      </c>
      <c r="E34" s="25">
        <v>0</v>
      </c>
      <c r="F34" s="25">
        <v>0</v>
      </c>
      <c r="G34" s="25">
        <v>0</v>
      </c>
      <c r="H34" s="35"/>
      <c r="I34" s="25">
        <v>419523.32</v>
      </c>
      <c r="J34" s="26">
        <v>-3039</v>
      </c>
      <c r="K34" s="31">
        <v>1058.31</v>
      </c>
      <c r="L34" s="31">
        <v>469078.24</v>
      </c>
      <c r="M34" s="31">
        <v>256176.96</v>
      </c>
      <c r="N34" s="65"/>
      <c r="O34" s="31">
        <v>0</v>
      </c>
      <c r="P34" s="31">
        <v>1044.86</v>
      </c>
      <c r="Q34" s="31">
        <v>0</v>
      </c>
    </row>
    <row r="35" spans="1:17" ht="15" customHeight="1">
      <c r="A35" s="22" t="s">
        <v>62</v>
      </c>
      <c r="B35" s="23" t="s">
        <v>63</v>
      </c>
      <c r="C35" s="24">
        <v>760651.38</v>
      </c>
      <c r="D35" s="25">
        <v>0</v>
      </c>
      <c r="E35" s="25">
        <v>0</v>
      </c>
      <c r="F35" s="25">
        <v>0</v>
      </c>
      <c r="G35" s="25">
        <v>0</v>
      </c>
      <c r="H35" s="35"/>
      <c r="I35" s="25">
        <v>1002848.48</v>
      </c>
      <c r="J35" s="26">
        <v>23977.99</v>
      </c>
      <c r="K35" s="31">
        <v>0</v>
      </c>
      <c r="L35" s="31">
        <v>1016001.97</v>
      </c>
      <c r="M35" s="31">
        <v>771475.88</v>
      </c>
      <c r="N35" s="65"/>
      <c r="O35" s="31">
        <v>0</v>
      </c>
      <c r="P35" s="31">
        <v>0</v>
      </c>
      <c r="Q35" s="31">
        <v>0</v>
      </c>
    </row>
    <row r="36" spans="1:17" ht="15" customHeight="1">
      <c r="A36" s="22" t="s">
        <v>64</v>
      </c>
      <c r="B36" s="23" t="s">
        <v>65</v>
      </c>
      <c r="C36" s="24"/>
      <c r="D36" s="25"/>
      <c r="E36" s="25"/>
      <c r="F36" s="25"/>
      <c r="G36" s="25"/>
      <c r="H36" s="35"/>
      <c r="I36" s="25"/>
      <c r="J36" s="26">
        <f>-(C36+D36+E36+F36+G36+I36)+(M36+L36+K36)</f>
        <v>0</v>
      </c>
      <c r="K36" s="31"/>
      <c r="L36" s="31"/>
      <c r="M36" s="31"/>
      <c r="N36" s="65"/>
      <c r="O36" s="31"/>
      <c r="P36" s="31"/>
      <c r="Q36" s="31"/>
    </row>
    <row r="37" spans="1:17" ht="15" customHeight="1">
      <c r="A37" s="22" t="s">
        <v>66</v>
      </c>
      <c r="B37" s="23" t="s">
        <v>67</v>
      </c>
      <c r="C37" s="24">
        <v>3769.85</v>
      </c>
      <c r="D37" s="25">
        <v>0</v>
      </c>
      <c r="E37" s="25">
        <v>0</v>
      </c>
      <c r="F37" s="25">
        <v>0</v>
      </c>
      <c r="G37" s="25">
        <v>0</v>
      </c>
      <c r="H37" s="35"/>
      <c r="I37" s="25">
        <v>371.58</v>
      </c>
      <c r="J37" s="26">
        <v>0</v>
      </c>
      <c r="K37" s="31">
        <v>0</v>
      </c>
      <c r="L37" s="31">
        <v>0</v>
      </c>
      <c r="M37" s="31">
        <v>4141.43</v>
      </c>
      <c r="N37" s="65"/>
      <c r="O37" s="31">
        <v>0</v>
      </c>
      <c r="P37" s="31">
        <v>0</v>
      </c>
      <c r="Q37" s="31">
        <v>0</v>
      </c>
    </row>
    <row r="38" spans="1:17" ht="15" customHeight="1">
      <c r="A38" s="22" t="s">
        <v>68</v>
      </c>
      <c r="B38" s="23" t="s">
        <v>69</v>
      </c>
      <c r="C38" s="24"/>
      <c r="D38" s="25"/>
      <c r="E38" s="25"/>
      <c r="F38" s="25"/>
      <c r="G38" s="25"/>
      <c r="H38" s="35"/>
      <c r="I38" s="25"/>
      <c r="J38" s="26">
        <f>-(C38+D38+E38+F38+G38+I38)+(M38+L38+K38)</f>
        <v>0</v>
      </c>
      <c r="K38" s="31"/>
      <c r="L38" s="31"/>
      <c r="M38" s="31"/>
      <c r="N38" s="65"/>
      <c r="O38" s="31"/>
      <c r="P38" s="31"/>
      <c r="Q38" s="31"/>
    </row>
    <row r="39" spans="1:17" ht="15" customHeight="1">
      <c r="A39" s="22" t="s">
        <v>70</v>
      </c>
      <c r="B39" s="23" t="s">
        <v>71</v>
      </c>
      <c r="C39" s="24"/>
      <c r="D39" s="25"/>
      <c r="E39" s="25"/>
      <c r="F39" s="25"/>
      <c r="G39" s="25"/>
      <c r="H39" s="35"/>
      <c r="I39" s="25"/>
      <c r="J39" s="26">
        <f>-(C39+D39+E39+F39+G39+I39)+(M39+L39+K39)</f>
        <v>0</v>
      </c>
      <c r="K39" s="31"/>
      <c r="L39" s="31"/>
      <c r="M39" s="31"/>
      <c r="N39" s="65"/>
      <c r="O39" s="31"/>
      <c r="P39" s="31"/>
      <c r="Q39" s="31"/>
    </row>
    <row r="40" spans="1:17" ht="15" customHeight="1">
      <c r="A40" s="22" t="s">
        <v>72</v>
      </c>
      <c r="B40" s="23" t="s">
        <v>73</v>
      </c>
      <c r="C40" s="24">
        <v>172851.84</v>
      </c>
      <c r="D40" s="25">
        <v>0</v>
      </c>
      <c r="E40" s="25">
        <v>0</v>
      </c>
      <c r="F40" s="25">
        <v>0</v>
      </c>
      <c r="G40" s="25">
        <v>0</v>
      </c>
      <c r="H40" s="35"/>
      <c r="I40" s="25">
        <v>141397.3</v>
      </c>
      <c r="J40" s="26">
        <v>11389.17</v>
      </c>
      <c r="K40" s="31">
        <v>0</v>
      </c>
      <c r="L40" s="31">
        <v>175343.34</v>
      </c>
      <c r="M40" s="31">
        <v>150294.97</v>
      </c>
      <c r="N40" s="65"/>
      <c r="O40" s="31">
        <v>0</v>
      </c>
      <c r="P40" s="31">
        <v>0</v>
      </c>
      <c r="Q40" s="31">
        <v>0</v>
      </c>
    </row>
    <row r="41" spans="1:17" ht="15" customHeight="1">
      <c r="A41" s="22" t="s">
        <v>74</v>
      </c>
      <c r="B41" s="23" t="s">
        <v>75</v>
      </c>
      <c r="C41" s="24">
        <v>32516.57</v>
      </c>
      <c r="D41" s="25">
        <v>0</v>
      </c>
      <c r="E41" s="25">
        <v>0</v>
      </c>
      <c r="F41" s="25">
        <v>0</v>
      </c>
      <c r="G41" s="25">
        <v>0</v>
      </c>
      <c r="H41" s="35"/>
      <c r="I41" s="25">
        <v>27091.88</v>
      </c>
      <c r="J41" s="26">
        <v>-17435.39</v>
      </c>
      <c r="K41" s="31">
        <v>0</v>
      </c>
      <c r="L41" s="31">
        <v>721.73</v>
      </c>
      <c r="M41" s="31">
        <v>41451.34</v>
      </c>
      <c r="N41" s="65"/>
      <c r="O41" s="31">
        <v>0</v>
      </c>
      <c r="P41" s="31">
        <v>0</v>
      </c>
      <c r="Q41" s="31">
        <v>0</v>
      </c>
    </row>
    <row r="42" spans="1:17" ht="15" customHeight="1">
      <c r="A42" s="22" t="s">
        <v>76</v>
      </c>
      <c r="B42" s="23" t="s">
        <v>77</v>
      </c>
      <c r="C42" s="24">
        <v>949.51</v>
      </c>
      <c r="D42" s="25">
        <v>0</v>
      </c>
      <c r="E42" s="25">
        <v>0</v>
      </c>
      <c r="F42" s="25">
        <v>0</v>
      </c>
      <c r="G42" s="25">
        <v>0</v>
      </c>
      <c r="H42" s="35"/>
      <c r="I42" s="25">
        <v>8</v>
      </c>
      <c r="J42" s="26">
        <v>-4.21</v>
      </c>
      <c r="K42" s="31">
        <v>0</v>
      </c>
      <c r="L42" s="31">
        <v>8</v>
      </c>
      <c r="M42" s="31">
        <v>945.3</v>
      </c>
      <c r="N42" s="65"/>
      <c r="O42" s="31">
        <v>0</v>
      </c>
      <c r="P42" s="31">
        <v>0</v>
      </c>
      <c r="Q42" s="31">
        <v>0</v>
      </c>
    </row>
    <row r="43" spans="1:17" ht="15" customHeight="1">
      <c r="A43" s="22" t="s">
        <v>78</v>
      </c>
      <c r="B43" s="23" t="s">
        <v>79</v>
      </c>
      <c r="C43" s="24">
        <v>968142.87</v>
      </c>
      <c r="D43" s="25">
        <v>29840</v>
      </c>
      <c r="E43" s="25">
        <v>870</v>
      </c>
      <c r="F43" s="25">
        <v>0</v>
      </c>
      <c r="G43" s="26">
        <v>0</v>
      </c>
      <c r="H43" s="35"/>
      <c r="I43" s="24">
        <v>2150570.47</v>
      </c>
      <c r="J43" s="26">
        <v>71233.43</v>
      </c>
      <c r="K43" s="31">
        <v>1</v>
      </c>
      <c r="L43" s="31">
        <v>2006533.56</v>
      </c>
      <c r="M43" s="31">
        <v>1214122.22</v>
      </c>
      <c r="N43" s="65"/>
      <c r="O43" s="31">
        <v>0</v>
      </c>
      <c r="P43" s="31">
        <v>0</v>
      </c>
      <c r="Q43" s="31">
        <v>0</v>
      </c>
    </row>
    <row r="44" spans="1:17" ht="15" customHeight="1">
      <c r="A44" s="22" t="s">
        <v>80</v>
      </c>
      <c r="B44" s="23" t="s">
        <v>81</v>
      </c>
      <c r="C44" s="24">
        <v>454464.6</v>
      </c>
      <c r="D44" s="25">
        <v>0</v>
      </c>
      <c r="E44" s="25">
        <v>0</v>
      </c>
      <c r="F44" s="25">
        <v>0</v>
      </c>
      <c r="G44" s="25">
        <v>0</v>
      </c>
      <c r="H44" s="35"/>
      <c r="I44" s="25">
        <v>339436.24</v>
      </c>
      <c r="J44" s="26">
        <v>46832.45</v>
      </c>
      <c r="K44" s="31">
        <v>0</v>
      </c>
      <c r="L44" s="31">
        <v>285397.76</v>
      </c>
      <c r="M44" s="31">
        <v>555335.55</v>
      </c>
      <c r="N44" s="65"/>
      <c r="O44" s="31">
        <v>0</v>
      </c>
      <c r="P44" s="31">
        <v>0</v>
      </c>
      <c r="Q44" s="31">
        <v>0</v>
      </c>
    </row>
    <row r="45" spans="1:17" ht="15" customHeight="1">
      <c r="A45" s="22" t="s">
        <v>82</v>
      </c>
      <c r="B45" s="23" t="s">
        <v>83</v>
      </c>
      <c r="C45" s="24">
        <v>261464.72</v>
      </c>
      <c r="D45" s="25">
        <v>0</v>
      </c>
      <c r="E45" s="25">
        <v>10127.74</v>
      </c>
      <c r="F45" s="25">
        <v>0</v>
      </c>
      <c r="G45" s="25">
        <v>0</v>
      </c>
      <c r="H45" s="35"/>
      <c r="I45" s="25">
        <v>74258.32</v>
      </c>
      <c r="J45" s="26">
        <v>-13658.94</v>
      </c>
      <c r="K45" s="31">
        <v>9713.65</v>
      </c>
      <c r="L45" s="31">
        <v>86574.1</v>
      </c>
      <c r="M45" s="31">
        <v>235904.08</v>
      </c>
      <c r="N45" s="65"/>
      <c r="O45" s="31">
        <v>4541</v>
      </c>
      <c r="P45" s="31">
        <v>0</v>
      </c>
      <c r="Q45" s="31">
        <v>0</v>
      </c>
    </row>
    <row r="46" spans="1:17" ht="15" customHeight="1">
      <c r="A46" s="22" t="s">
        <v>84</v>
      </c>
      <c r="B46" s="23" t="s">
        <v>85</v>
      </c>
      <c r="C46" s="24">
        <v>142556.51</v>
      </c>
      <c r="D46" s="25">
        <v>0</v>
      </c>
      <c r="E46" s="25">
        <v>451.71</v>
      </c>
      <c r="F46" s="25">
        <v>0</v>
      </c>
      <c r="G46" s="25">
        <v>0</v>
      </c>
      <c r="H46" s="35"/>
      <c r="I46" s="25">
        <v>183236.48</v>
      </c>
      <c r="J46" s="26">
        <v>523.09</v>
      </c>
      <c r="K46" s="31">
        <v>0</v>
      </c>
      <c r="L46" s="31">
        <v>195166.33</v>
      </c>
      <c r="M46" s="31">
        <v>131601.45</v>
      </c>
      <c r="N46" s="65"/>
      <c r="O46" s="31">
        <v>0</v>
      </c>
      <c r="P46" s="31">
        <v>0</v>
      </c>
      <c r="Q46" s="31">
        <v>0</v>
      </c>
    </row>
    <row r="47" spans="1:17" ht="15" customHeight="1">
      <c r="A47" s="22" t="s">
        <v>86</v>
      </c>
      <c r="B47" s="23" t="s">
        <v>87</v>
      </c>
      <c r="C47" s="24">
        <v>0</v>
      </c>
      <c r="D47" s="25">
        <v>0</v>
      </c>
      <c r="E47" s="25">
        <v>0</v>
      </c>
      <c r="F47" s="25">
        <v>0</v>
      </c>
      <c r="G47" s="25">
        <v>0</v>
      </c>
      <c r="H47" s="35"/>
      <c r="I47" s="25">
        <v>61941.59</v>
      </c>
      <c r="J47" s="26">
        <v>0</v>
      </c>
      <c r="K47" s="31">
        <v>61941.59</v>
      </c>
      <c r="L47" s="31">
        <v>0</v>
      </c>
      <c r="M47" s="31">
        <v>0</v>
      </c>
      <c r="N47" s="65"/>
      <c r="O47" s="31">
        <v>0</v>
      </c>
      <c r="P47" s="31">
        <v>0</v>
      </c>
      <c r="Q47" s="31">
        <v>0</v>
      </c>
    </row>
    <row r="48" spans="1:17" ht="15" customHeight="1">
      <c r="A48" s="22" t="s">
        <v>88</v>
      </c>
      <c r="B48" s="23" t="s">
        <v>89</v>
      </c>
      <c r="C48" s="24">
        <v>165192.75</v>
      </c>
      <c r="D48" s="25">
        <v>0</v>
      </c>
      <c r="E48" s="25">
        <v>424.61</v>
      </c>
      <c r="F48" s="25">
        <v>0</v>
      </c>
      <c r="G48" s="25">
        <v>0</v>
      </c>
      <c r="H48" s="35"/>
      <c r="I48" s="25">
        <v>68640.9</v>
      </c>
      <c r="J48" s="26">
        <v>-523.09</v>
      </c>
      <c r="K48" s="31">
        <v>0</v>
      </c>
      <c r="L48" s="31">
        <v>84179.06</v>
      </c>
      <c r="M48" s="31">
        <v>149556.12</v>
      </c>
      <c r="N48" s="65"/>
      <c r="O48" s="31">
        <v>0</v>
      </c>
      <c r="P48" s="31">
        <v>0</v>
      </c>
      <c r="Q48" s="31">
        <v>0</v>
      </c>
    </row>
    <row r="49" spans="1:17" ht="15" customHeight="1">
      <c r="A49" s="22" t="s">
        <v>90</v>
      </c>
      <c r="B49" s="23" t="s">
        <v>91</v>
      </c>
      <c r="C49" s="24">
        <v>6826.54</v>
      </c>
      <c r="D49" s="25">
        <v>0</v>
      </c>
      <c r="E49" s="25">
        <v>0</v>
      </c>
      <c r="F49" s="25">
        <v>0</v>
      </c>
      <c r="G49" s="25">
        <v>0</v>
      </c>
      <c r="H49" s="35"/>
      <c r="I49" s="25">
        <v>7210.76</v>
      </c>
      <c r="J49" s="26">
        <v>0</v>
      </c>
      <c r="K49" s="31">
        <v>0</v>
      </c>
      <c r="L49" s="31">
        <v>7259.29</v>
      </c>
      <c r="M49" s="31">
        <v>6778.01</v>
      </c>
      <c r="N49" s="65"/>
      <c r="O49" s="31">
        <v>0</v>
      </c>
      <c r="P49" s="31">
        <v>0</v>
      </c>
      <c r="Q49" s="31">
        <v>0</v>
      </c>
    </row>
    <row r="50" spans="1:17" ht="15" customHeight="1">
      <c r="A50" s="22" t="s">
        <v>92</v>
      </c>
      <c r="B50" s="23" t="s">
        <v>93</v>
      </c>
      <c r="C50" s="24">
        <v>17053.16</v>
      </c>
      <c r="D50" s="25">
        <v>0</v>
      </c>
      <c r="E50" s="25">
        <v>0</v>
      </c>
      <c r="F50" s="25">
        <v>0</v>
      </c>
      <c r="G50" s="25">
        <v>0</v>
      </c>
      <c r="H50" s="35"/>
      <c r="I50" s="25">
        <v>36659.14</v>
      </c>
      <c r="J50" s="26">
        <v>0</v>
      </c>
      <c r="K50" s="31">
        <v>0</v>
      </c>
      <c r="L50" s="31">
        <v>45373.98</v>
      </c>
      <c r="M50" s="31">
        <v>8338.33</v>
      </c>
      <c r="N50" s="65"/>
      <c r="O50" s="31">
        <v>0</v>
      </c>
      <c r="P50" s="31">
        <v>0</v>
      </c>
      <c r="Q50" s="31">
        <v>0</v>
      </c>
    </row>
    <row r="51" spans="1:17" ht="15" customHeight="1">
      <c r="A51" s="22" t="s">
        <v>94</v>
      </c>
      <c r="B51" s="23" t="s">
        <v>95</v>
      </c>
      <c r="C51" s="24">
        <v>28185.76</v>
      </c>
      <c r="D51" s="25">
        <v>0</v>
      </c>
      <c r="E51" s="25">
        <v>0</v>
      </c>
      <c r="F51" s="25">
        <v>0</v>
      </c>
      <c r="G51" s="25">
        <v>0</v>
      </c>
      <c r="H51" s="35"/>
      <c r="I51" s="25">
        <v>20851.42</v>
      </c>
      <c r="J51" s="26">
        <v>0</v>
      </c>
      <c r="K51" s="31">
        <v>0</v>
      </c>
      <c r="L51" s="31">
        <v>18710.68</v>
      </c>
      <c r="M51" s="31">
        <v>30326.5</v>
      </c>
      <c r="N51" s="65"/>
      <c r="O51" s="31">
        <v>0</v>
      </c>
      <c r="P51" s="31">
        <v>0</v>
      </c>
      <c r="Q51" s="31">
        <v>0</v>
      </c>
    </row>
    <row r="52" spans="1:17" ht="15" customHeight="1">
      <c r="A52" s="22" t="s">
        <v>96</v>
      </c>
      <c r="B52" s="23" t="s">
        <v>97</v>
      </c>
      <c r="C52" s="24"/>
      <c r="D52" s="25"/>
      <c r="E52" s="25"/>
      <c r="F52" s="25"/>
      <c r="G52" s="25"/>
      <c r="H52" s="35"/>
      <c r="I52" s="25"/>
      <c r="J52" s="26">
        <f>-(C52+D52+E52+F52+G52+I52)+(M52+L52+K52)</f>
        <v>0</v>
      </c>
      <c r="K52" s="31"/>
      <c r="L52" s="31"/>
      <c r="M52" s="31"/>
      <c r="N52" s="65"/>
      <c r="O52" s="31"/>
      <c r="P52" s="31"/>
      <c r="Q52" s="31"/>
    </row>
    <row r="53" spans="1:17" ht="15" customHeight="1">
      <c r="A53" s="22" t="s">
        <v>98</v>
      </c>
      <c r="B53" s="23" t="s">
        <v>99</v>
      </c>
      <c r="C53" s="66">
        <v>7687.09</v>
      </c>
      <c r="D53" s="67">
        <v>0</v>
      </c>
      <c r="E53" s="67">
        <v>1797.37</v>
      </c>
      <c r="F53" s="67">
        <v>0</v>
      </c>
      <c r="G53" s="67">
        <v>0</v>
      </c>
      <c r="H53" s="35"/>
      <c r="I53" s="67">
        <v>19080.48</v>
      </c>
      <c r="J53" s="68">
        <v>0</v>
      </c>
      <c r="K53" s="31">
        <v>121.35</v>
      </c>
      <c r="L53" s="31">
        <v>20131.51</v>
      </c>
      <c r="M53" s="31">
        <v>8312.08</v>
      </c>
      <c r="N53" s="65"/>
      <c r="O53" s="31">
        <v>0</v>
      </c>
      <c r="P53" s="31">
        <v>0</v>
      </c>
      <c r="Q53" s="31">
        <v>0</v>
      </c>
    </row>
    <row r="54" spans="1:17" ht="15.75" customHeight="1" thickBot="1">
      <c r="A54" s="38" t="s">
        <v>100</v>
      </c>
      <c r="B54" s="23" t="s">
        <v>101</v>
      </c>
      <c r="C54" s="69">
        <v>0</v>
      </c>
      <c r="D54" s="70">
        <v>0</v>
      </c>
      <c r="E54" s="70">
        <v>0</v>
      </c>
      <c r="F54" s="70">
        <v>0</v>
      </c>
      <c r="G54" s="70">
        <v>0</v>
      </c>
      <c r="H54" s="41"/>
      <c r="I54" s="71">
        <v>46780.97</v>
      </c>
      <c r="J54" s="72">
        <v>0</v>
      </c>
      <c r="K54" s="43">
        <v>46780.97</v>
      </c>
      <c r="L54" s="43">
        <v>0</v>
      </c>
      <c r="M54" s="43">
        <v>0</v>
      </c>
      <c r="N54" s="65"/>
      <c r="O54" s="73">
        <v>0</v>
      </c>
      <c r="P54" s="74">
        <v>0</v>
      </c>
      <c r="Q54" s="75">
        <v>0</v>
      </c>
    </row>
    <row r="55" spans="1:17" ht="16.5" customHeight="1" thickBot="1" thickTop="1">
      <c r="A55" s="76"/>
      <c r="B55" s="49" t="s">
        <v>54</v>
      </c>
      <c r="C55" s="77">
        <f aca="true" t="shared" si="1" ref="C55:M55">SUM(C29:C54)</f>
        <v>6006185.989999998</v>
      </c>
      <c r="D55" s="78">
        <f t="shared" si="1"/>
        <v>93903.95999999999</v>
      </c>
      <c r="E55" s="78">
        <f t="shared" si="1"/>
        <v>40240.020000000004</v>
      </c>
      <c r="F55" s="78">
        <f t="shared" si="1"/>
        <v>94.89</v>
      </c>
      <c r="G55" s="78">
        <f t="shared" si="1"/>
        <v>0</v>
      </c>
      <c r="H55" s="78">
        <f t="shared" si="1"/>
        <v>0</v>
      </c>
      <c r="I55" s="78">
        <f t="shared" si="1"/>
        <v>5424748.300000001</v>
      </c>
      <c r="J55" s="79">
        <f t="shared" si="1"/>
        <v>-1.2732925824820995E-11</v>
      </c>
      <c r="K55" s="80">
        <f t="shared" si="1"/>
        <v>424543.89</v>
      </c>
      <c r="L55" s="80">
        <f t="shared" si="1"/>
        <v>4708995.239999999</v>
      </c>
      <c r="M55" s="80">
        <f t="shared" si="1"/>
        <v>6431634.06</v>
      </c>
      <c r="N55" s="81"/>
      <c r="O55" s="82">
        <f>SUM(O29:O54)</f>
        <v>23811.329999999998</v>
      </c>
      <c r="P55" s="51">
        <f>SUM(P29:P54)</f>
        <v>131484.78</v>
      </c>
      <c r="Q55" s="53">
        <f>SUM(Q29:Q54)</f>
        <v>2027.69</v>
      </c>
    </row>
    <row r="56" spans="2:15" ht="15.75" customHeight="1" thickTop="1"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</row>
    <row r="57" spans="1:16" ht="15" customHeight="1">
      <c r="A57" s="65" t="s">
        <v>102</v>
      </c>
      <c r="B57" s="65"/>
      <c r="C57" s="83"/>
      <c r="D57" s="65" t="s">
        <v>103</v>
      </c>
      <c r="E57" s="84"/>
      <c r="F57" s="65"/>
      <c r="G57" s="65" t="s">
        <v>104</v>
      </c>
      <c r="H57" s="65"/>
      <c r="I57" s="65"/>
      <c r="J57" s="65" t="s">
        <v>105</v>
      </c>
      <c r="K57" s="84">
        <v>0</v>
      </c>
      <c r="L57" s="83"/>
      <c r="M57" s="83"/>
      <c r="N57" s="83"/>
      <c r="O57" s="83"/>
      <c r="P57" s="83"/>
    </row>
    <row r="58" spans="1:17" ht="15" customHeight="1">
      <c r="A58" s="65" t="s">
        <v>106</v>
      </c>
      <c r="B58" s="65"/>
      <c r="C58" s="83"/>
      <c r="D58" s="65" t="s">
        <v>103</v>
      </c>
      <c r="E58" s="84">
        <v>0</v>
      </c>
      <c r="F58" s="65"/>
      <c r="G58" s="65"/>
      <c r="H58" s="65"/>
      <c r="I58" s="65"/>
      <c r="J58" s="65"/>
      <c r="K58" s="65"/>
      <c r="L58" s="83"/>
      <c r="M58" s="83"/>
      <c r="N58" s="83"/>
      <c r="O58" s="83"/>
      <c r="P58" s="83"/>
      <c r="Q58" s="83"/>
    </row>
    <row r="59" spans="1:17" ht="15" customHeight="1">
      <c r="A59" s="65" t="s">
        <v>107</v>
      </c>
      <c r="B59" s="65"/>
      <c r="C59" s="83"/>
      <c r="D59" s="65" t="s">
        <v>103</v>
      </c>
      <c r="E59" s="84">
        <v>0</v>
      </c>
      <c r="F59" s="65"/>
      <c r="G59" s="65" t="s">
        <v>108</v>
      </c>
      <c r="H59" s="65"/>
      <c r="I59" s="65"/>
      <c r="J59" s="65" t="s">
        <v>105</v>
      </c>
      <c r="K59" s="84">
        <v>0</v>
      </c>
      <c r="L59" s="83"/>
      <c r="M59" s="83"/>
      <c r="N59" s="83"/>
      <c r="O59" s="83"/>
      <c r="P59" s="83"/>
      <c r="Q59" s="83"/>
    </row>
    <row r="60" spans="2:17" ht="15" customHeight="1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</row>
  </sheetData>
  <sheetProtection selectLockedCells="1" selectUnlockedCells="1"/>
  <mergeCells count="14">
    <mergeCell ref="L9:Q9"/>
    <mergeCell ref="B5:D5"/>
    <mergeCell ref="L6:Q6"/>
    <mergeCell ref="B3:D3"/>
    <mergeCell ref="B10:D10"/>
    <mergeCell ref="B28:D28"/>
    <mergeCell ref="L7:Q7"/>
    <mergeCell ref="L8:Q8"/>
    <mergeCell ref="B1:D1"/>
    <mergeCell ref="P1:Q1"/>
    <mergeCell ref="E4:K4"/>
    <mergeCell ref="E5:K5"/>
    <mergeCell ref="E1:K1"/>
    <mergeCell ref="B2:D2"/>
  </mergeCells>
  <printOptions/>
  <pageMargins left="0.7086614173228347" right="0.7086614173228347" top="0.7480314960629921" bottom="0.7480314960629921" header="0.5118110236220472" footer="0.5118110236220472"/>
  <pageSetup fitToHeight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1">
      <selection activeCell="E1" sqref="E1:K1"/>
    </sheetView>
  </sheetViews>
  <sheetFormatPr defaultColWidth="9.140625" defaultRowHeight="15" customHeight="1"/>
  <cols>
    <col min="1" max="1" width="8.8515625" style="4" customWidth="1"/>
    <col min="2" max="2" width="20.00390625" style="4" customWidth="1"/>
    <col min="3" max="3" width="11.7109375" style="4" customWidth="1"/>
    <col min="4" max="4" width="16.7109375" style="4" customWidth="1"/>
    <col min="5" max="5" width="11.57421875" style="4" customWidth="1"/>
    <col min="6" max="6" width="11.421875" style="4" customWidth="1"/>
    <col min="7" max="7" width="13.421875" style="4" customWidth="1"/>
    <col min="8" max="8" width="12.8515625" style="4" customWidth="1"/>
    <col min="9" max="9" width="12.421875" style="4" customWidth="1"/>
    <col min="10" max="10" width="14.28125" style="4" customWidth="1"/>
    <col min="11" max="11" width="13.421875" style="4" customWidth="1"/>
    <col min="12" max="12" width="13.140625" style="4" customWidth="1"/>
    <col min="13" max="13" width="11.421875" style="4" customWidth="1"/>
    <col min="14" max="14" width="2.28125" style="4" customWidth="1"/>
    <col min="15" max="15" width="9.8515625" style="4" customWidth="1"/>
    <col min="16" max="16" width="11.28125" style="4" customWidth="1"/>
    <col min="17" max="17" width="12.140625" style="4" customWidth="1"/>
    <col min="18" max="18" width="8.8515625" style="4" customWidth="1"/>
    <col min="19" max="19" width="9.140625" style="4" customWidth="1"/>
    <col min="20" max="20" width="8.8515625" style="4" customWidth="1"/>
    <col min="21" max="16384" width="9.140625" style="4" customWidth="1"/>
  </cols>
  <sheetData>
    <row r="1" spans="1:17" ht="15" customHeight="1">
      <c r="A1" s="1"/>
      <c r="B1" s="2" t="s">
        <v>0</v>
      </c>
      <c r="C1" s="2"/>
      <c r="D1" s="2"/>
      <c r="E1" s="2" t="s">
        <v>1</v>
      </c>
      <c r="F1" s="2"/>
      <c r="G1" s="2"/>
      <c r="H1" s="2"/>
      <c r="I1" s="2"/>
      <c r="J1" s="2"/>
      <c r="K1" s="2"/>
      <c r="L1" s="1"/>
      <c r="M1" s="1"/>
      <c r="N1" s="1"/>
      <c r="O1" s="3"/>
      <c r="P1" s="2" t="s">
        <v>2</v>
      </c>
      <c r="Q1" s="2"/>
    </row>
    <row r="2" spans="1:17" ht="27" customHeight="1">
      <c r="A2" s="1"/>
      <c r="B2" s="2" t="s">
        <v>3</v>
      </c>
      <c r="C2" s="2"/>
      <c r="D2" s="2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</row>
    <row r="3" spans="1:17" ht="15" customHeight="1">
      <c r="A3" s="1"/>
      <c r="B3" s="5"/>
      <c r="C3" s="5"/>
      <c r="D3" s="5"/>
      <c r="E3" s="3"/>
      <c r="F3" s="6"/>
      <c r="G3" s="6"/>
      <c r="H3" s="6"/>
      <c r="I3" s="6"/>
      <c r="J3" s="6"/>
      <c r="K3" s="6"/>
      <c r="L3" s="1"/>
      <c r="M3" s="1"/>
      <c r="N3" s="1"/>
      <c r="O3" s="1"/>
      <c r="P3" s="1"/>
      <c r="Q3" s="1"/>
    </row>
    <row r="4" spans="1:17" ht="15" customHeight="1">
      <c r="A4" s="1"/>
      <c r="B4" s="1"/>
      <c r="C4" s="1"/>
      <c r="D4" s="1"/>
      <c r="E4" s="2" t="s">
        <v>4</v>
      </c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ht="13.5" customHeight="1">
      <c r="A5" s="1"/>
      <c r="B5" s="7" t="s">
        <v>110</v>
      </c>
      <c r="C5" s="7"/>
      <c r="D5" s="7"/>
      <c r="E5" s="2" t="s">
        <v>5</v>
      </c>
      <c r="F5" s="2"/>
      <c r="G5" s="2"/>
      <c r="H5" s="2"/>
      <c r="I5" s="2"/>
      <c r="J5" s="2"/>
      <c r="K5" s="2"/>
      <c r="L5" s="1"/>
      <c r="M5" s="1"/>
      <c r="N5" s="1"/>
      <c r="O5" s="1"/>
      <c r="P5" s="1"/>
      <c r="Q5" s="1"/>
    </row>
    <row r="6" spans="1:17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8" t="s">
        <v>111</v>
      </c>
      <c r="M6" s="8"/>
      <c r="N6" s="8"/>
      <c r="O6" s="8"/>
      <c r="P6" s="8"/>
      <c r="Q6" s="8"/>
    </row>
    <row r="7" spans="1:17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8" t="s">
        <v>109</v>
      </c>
      <c r="M7" s="8"/>
      <c r="N7" s="8"/>
      <c r="O7" s="8"/>
      <c r="P7" s="8"/>
      <c r="Q7" s="8"/>
    </row>
    <row r="8" spans="1:17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8"/>
      <c r="M8" s="8"/>
      <c r="N8" s="8"/>
      <c r="O8" s="8"/>
      <c r="P8" s="8"/>
      <c r="Q8" s="8"/>
    </row>
    <row r="9" spans="1:17" ht="15" customHeight="1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</row>
    <row r="10" spans="1:17" ht="15" customHeight="1">
      <c r="A10" s="11"/>
      <c r="B10" s="12" t="s">
        <v>7</v>
      </c>
      <c r="C10" s="12"/>
      <c r="D10" s="1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3"/>
    </row>
    <row r="11" spans="1:17" ht="63.75" customHeight="1">
      <c r="A11" s="14" t="s">
        <v>8</v>
      </c>
      <c r="B11" s="15" t="s">
        <v>9</v>
      </c>
      <c r="C11" s="16" t="s">
        <v>10</v>
      </c>
      <c r="D11" s="16" t="s">
        <v>11</v>
      </c>
      <c r="E11" s="16" t="s">
        <v>12</v>
      </c>
      <c r="F11" s="16" t="s">
        <v>13</v>
      </c>
      <c r="G11" s="16" t="s">
        <v>14</v>
      </c>
      <c r="H11" s="16" t="s">
        <v>15</v>
      </c>
      <c r="I11" s="16" t="s">
        <v>16</v>
      </c>
      <c r="J11" s="16" t="s">
        <v>17</v>
      </c>
      <c r="K11" s="17" t="s">
        <v>18</v>
      </c>
      <c r="L11" s="18" t="s">
        <v>19</v>
      </c>
      <c r="M11" s="19" t="s">
        <v>20</v>
      </c>
      <c r="N11" s="15"/>
      <c r="O11" s="20" t="s">
        <v>21</v>
      </c>
      <c r="P11" s="18" t="s">
        <v>22</v>
      </c>
      <c r="Q11" s="21" t="s">
        <v>23</v>
      </c>
    </row>
    <row r="12" spans="1:19" ht="15" customHeight="1">
      <c r="A12" s="22" t="s">
        <v>24</v>
      </c>
      <c r="B12" s="23" t="s">
        <v>25</v>
      </c>
      <c r="C12" s="24">
        <v>214674.26</v>
      </c>
      <c r="D12" s="25">
        <v>0</v>
      </c>
      <c r="E12" s="26">
        <v>34674.05</v>
      </c>
      <c r="F12" s="27">
        <v>800823.64</v>
      </c>
      <c r="G12" s="24">
        <v>0</v>
      </c>
      <c r="H12" s="28">
        <v>715790.91</v>
      </c>
      <c r="I12" s="29"/>
      <c r="J12" s="30"/>
      <c r="K12" s="26">
        <v>0</v>
      </c>
      <c r="L12" s="31">
        <v>85962.23</v>
      </c>
      <c r="M12" s="32">
        <v>248418.83</v>
      </c>
      <c r="N12" s="33"/>
      <c r="O12" s="31">
        <v>0</v>
      </c>
      <c r="P12" s="31">
        <v>0</v>
      </c>
      <c r="Q12" s="31">
        <v>0</v>
      </c>
      <c r="S12" s="34"/>
    </row>
    <row r="13" spans="1:17" ht="15" customHeight="1">
      <c r="A13" s="22" t="s">
        <v>26</v>
      </c>
      <c r="B13" s="23" t="s">
        <v>27</v>
      </c>
      <c r="C13" s="24">
        <v>2508389.31</v>
      </c>
      <c r="D13" s="25">
        <v>9329169.03</v>
      </c>
      <c r="E13" s="25">
        <v>0</v>
      </c>
      <c r="F13" s="28">
        <v>0</v>
      </c>
      <c r="G13" s="25">
        <v>0</v>
      </c>
      <c r="H13" s="25">
        <v>9246791.74</v>
      </c>
      <c r="I13" s="35"/>
      <c r="J13" s="35"/>
      <c r="K13" s="26">
        <v>0</v>
      </c>
      <c r="L13" s="31">
        <v>2399.19</v>
      </c>
      <c r="M13" s="32">
        <v>2588367.43</v>
      </c>
      <c r="N13" s="36"/>
      <c r="O13" s="31">
        <v>0</v>
      </c>
      <c r="P13" s="31">
        <v>0</v>
      </c>
      <c r="Q13" s="31">
        <v>0</v>
      </c>
    </row>
    <row r="14" spans="1:17" ht="15" customHeight="1">
      <c r="A14" s="22" t="s">
        <v>28</v>
      </c>
      <c r="B14" s="23" t="s">
        <v>29</v>
      </c>
      <c r="C14" s="24">
        <v>89554.55</v>
      </c>
      <c r="D14" s="25">
        <v>54056.37</v>
      </c>
      <c r="E14" s="25">
        <v>13769.12</v>
      </c>
      <c r="F14" s="25">
        <v>174611.18</v>
      </c>
      <c r="G14" s="25">
        <v>258221.66</v>
      </c>
      <c r="H14" s="25">
        <v>465333.38</v>
      </c>
      <c r="I14" s="35"/>
      <c r="J14" s="35"/>
      <c r="K14" s="26">
        <v>0</v>
      </c>
      <c r="L14" s="31">
        <v>30082.93</v>
      </c>
      <c r="M14" s="32">
        <v>94796.57</v>
      </c>
      <c r="N14" s="36"/>
      <c r="O14" s="31">
        <v>0</v>
      </c>
      <c r="P14" s="31">
        <v>0</v>
      </c>
      <c r="Q14" s="31">
        <v>0</v>
      </c>
    </row>
    <row r="15" spans="1:17" ht="15" customHeight="1">
      <c r="A15" s="22" t="s">
        <v>30</v>
      </c>
      <c r="B15" s="23" t="s">
        <v>31</v>
      </c>
      <c r="C15" s="24">
        <v>165541.44</v>
      </c>
      <c r="D15" s="25">
        <v>102573.91</v>
      </c>
      <c r="E15" s="25">
        <v>32901.81</v>
      </c>
      <c r="F15" s="25">
        <v>476139.02</v>
      </c>
      <c r="G15" s="25">
        <v>0</v>
      </c>
      <c r="H15" s="25">
        <v>610637.5</v>
      </c>
      <c r="I15" s="35"/>
      <c r="J15" s="35"/>
      <c r="K15" s="26">
        <v>0</v>
      </c>
      <c r="L15" s="31">
        <v>31152.02</v>
      </c>
      <c r="M15" s="32">
        <v>135366.66</v>
      </c>
      <c r="N15" s="36"/>
      <c r="O15" s="31">
        <v>0</v>
      </c>
      <c r="P15" s="31">
        <v>0</v>
      </c>
      <c r="Q15" s="31">
        <v>0</v>
      </c>
    </row>
    <row r="16" spans="1:17" ht="15" customHeight="1">
      <c r="A16" s="22" t="s">
        <v>32</v>
      </c>
      <c r="B16" s="23" t="s">
        <v>33</v>
      </c>
      <c r="C16" s="24">
        <v>198957.12</v>
      </c>
      <c r="D16" s="25">
        <v>370598.49</v>
      </c>
      <c r="E16" s="25">
        <v>8293.95</v>
      </c>
      <c r="F16" s="25">
        <v>200905.73</v>
      </c>
      <c r="G16" s="25">
        <v>0</v>
      </c>
      <c r="H16" s="25">
        <v>567526.95</v>
      </c>
      <c r="I16" s="35"/>
      <c r="J16" s="35"/>
      <c r="K16" s="26">
        <v>0</v>
      </c>
      <c r="L16" s="31">
        <v>65.69</v>
      </c>
      <c r="M16" s="32">
        <v>211162.67</v>
      </c>
      <c r="N16" s="36"/>
      <c r="O16" s="31">
        <v>0</v>
      </c>
      <c r="P16" s="31">
        <v>0</v>
      </c>
      <c r="Q16" s="31">
        <v>0</v>
      </c>
    </row>
    <row r="17" spans="1:17" ht="15" customHeight="1">
      <c r="A17" s="22" t="s">
        <v>34</v>
      </c>
      <c r="B17" s="23" t="s">
        <v>35</v>
      </c>
      <c r="C17" s="24"/>
      <c r="D17" s="25"/>
      <c r="E17" s="25"/>
      <c r="F17" s="25"/>
      <c r="G17" s="25"/>
      <c r="H17" s="25"/>
      <c r="I17" s="35"/>
      <c r="J17" s="35"/>
      <c r="K17" s="26">
        <f>(C17+D17+E17+F17+G17)-(H17+L17+M17)</f>
        <v>0</v>
      </c>
      <c r="L17" s="31"/>
      <c r="M17" s="32"/>
      <c r="N17" s="36"/>
      <c r="O17" s="31"/>
      <c r="P17" s="31"/>
      <c r="Q17" s="31"/>
    </row>
    <row r="18" spans="1:17" ht="15" customHeight="1">
      <c r="A18" s="22" t="s">
        <v>36</v>
      </c>
      <c r="B18" s="23" t="s">
        <v>37</v>
      </c>
      <c r="C18" s="24">
        <v>3337.64</v>
      </c>
      <c r="D18" s="25">
        <v>1401.82</v>
      </c>
      <c r="E18" s="25">
        <v>1573.71</v>
      </c>
      <c r="F18" s="25">
        <v>0</v>
      </c>
      <c r="G18" s="25">
        <v>0</v>
      </c>
      <c r="H18" s="25">
        <v>3314.73</v>
      </c>
      <c r="I18" s="35"/>
      <c r="J18" s="35"/>
      <c r="K18" s="26">
        <v>0</v>
      </c>
      <c r="L18" s="31">
        <v>0</v>
      </c>
      <c r="M18" s="32">
        <v>2998.43</v>
      </c>
      <c r="N18" s="36"/>
      <c r="O18" s="31">
        <v>0</v>
      </c>
      <c r="P18" s="31">
        <v>0</v>
      </c>
      <c r="Q18" s="31">
        <v>0</v>
      </c>
    </row>
    <row r="19" spans="1:17" ht="15" customHeight="1">
      <c r="A19" s="22" t="s">
        <v>38</v>
      </c>
      <c r="B19" s="23" t="s">
        <v>39</v>
      </c>
      <c r="C19" s="24">
        <v>47935.69</v>
      </c>
      <c r="D19" s="25">
        <v>27058.25</v>
      </c>
      <c r="E19" s="25">
        <v>45724.67</v>
      </c>
      <c r="F19" s="25">
        <v>2005</v>
      </c>
      <c r="G19" s="25">
        <v>0</v>
      </c>
      <c r="H19" s="25">
        <v>82011.18</v>
      </c>
      <c r="I19" s="35"/>
      <c r="J19" s="35"/>
      <c r="K19" s="26">
        <v>0</v>
      </c>
      <c r="L19" s="31">
        <v>0.41</v>
      </c>
      <c r="M19" s="32">
        <v>40712.02</v>
      </c>
      <c r="N19" s="36"/>
      <c r="O19" s="31">
        <v>0</v>
      </c>
      <c r="P19" s="31">
        <v>0</v>
      </c>
      <c r="Q19" s="31">
        <v>0</v>
      </c>
    </row>
    <row r="20" spans="1:17" ht="15" customHeight="1">
      <c r="A20" s="22" t="s">
        <v>40</v>
      </c>
      <c r="B20" s="23" t="s">
        <v>41</v>
      </c>
      <c r="C20" s="24">
        <v>2785</v>
      </c>
      <c r="D20" s="25">
        <v>3977</v>
      </c>
      <c r="E20" s="25">
        <v>0</v>
      </c>
      <c r="F20" s="25">
        <v>0</v>
      </c>
      <c r="G20" s="25">
        <v>0</v>
      </c>
      <c r="H20" s="25">
        <v>4743</v>
      </c>
      <c r="I20" s="35"/>
      <c r="J20" s="35"/>
      <c r="K20" s="26">
        <v>0</v>
      </c>
      <c r="L20" s="31">
        <v>0</v>
      </c>
      <c r="M20" s="32">
        <v>2019</v>
      </c>
      <c r="N20" s="36"/>
      <c r="O20" s="31">
        <v>0</v>
      </c>
      <c r="P20" s="31">
        <v>0</v>
      </c>
      <c r="Q20" s="31">
        <v>0</v>
      </c>
    </row>
    <row r="21" spans="1:17" ht="15" customHeight="1">
      <c r="A21" s="22" t="s">
        <v>42</v>
      </c>
      <c r="B21" s="23" t="s">
        <v>43</v>
      </c>
      <c r="C21" s="24">
        <v>11886.95</v>
      </c>
      <c r="D21" s="25">
        <v>9440.16</v>
      </c>
      <c r="E21" s="25">
        <v>16243</v>
      </c>
      <c r="F21" s="25">
        <v>14488.5</v>
      </c>
      <c r="G21" s="25">
        <v>0</v>
      </c>
      <c r="H21" s="25">
        <v>40575.82</v>
      </c>
      <c r="I21" s="35"/>
      <c r="J21" s="35"/>
      <c r="K21" s="26">
        <v>0</v>
      </c>
      <c r="L21" s="31">
        <v>0</v>
      </c>
      <c r="M21" s="32">
        <v>11482.79</v>
      </c>
      <c r="N21" s="36"/>
      <c r="O21" s="31">
        <v>0</v>
      </c>
      <c r="P21" s="31">
        <v>0</v>
      </c>
      <c r="Q21" s="31">
        <v>0</v>
      </c>
    </row>
    <row r="22" spans="1:17" ht="15" customHeight="1">
      <c r="A22" s="22" t="s">
        <v>44</v>
      </c>
      <c r="B22" s="23" t="s">
        <v>45</v>
      </c>
      <c r="C22" s="24">
        <v>332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35"/>
      <c r="J22" s="35"/>
      <c r="K22" s="26">
        <v>0</v>
      </c>
      <c r="L22" s="31">
        <v>0</v>
      </c>
      <c r="M22" s="32">
        <v>332</v>
      </c>
      <c r="N22" s="36"/>
      <c r="O22" s="31">
        <v>0</v>
      </c>
      <c r="P22" s="31">
        <v>0</v>
      </c>
      <c r="Q22" s="31">
        <v>0</v>
      </c>
    </row>
    <row r="23" spans="1:17" ht="15" customHeight="1">
      <c r="A23" s="22" t="s">
        <v>46</v>
      </c>
      <c r="B23" s="23" t="s">
        <v>47</v>
      </c>
      <c r="C23" s="24">
        <v>22011.42</v>
      </c>
      <c r="D23" s="25">
        <v>112364.43</v>
      </c>
      <c r="E23" s="25">
        <v>9690.39</v>
      </c>
      <c r="F23" s="25">
        <v>14493.88</v>
      </c>
      <c r="G23" s="25">
        <v>0</v>
      </c>
      <c r="H23" s="25">
        <v>49559.84</v>
      </c>
      <c r="I23" s="35"/>
      <c r="J23" s="35"/>
      <c r="K23" s="26">
        <v>0</v>
      </c>
      <c r="L23" s="31">
        <v>0</v>
      </c>
      <c r="M23" s="32">
        <v>109000.28</v>
      </c>
      <c r="N23" s="36"/>
      <c r="O23" s="31">
        <v>0</v>
      </c>
      <c r="P23" s="31">
        <v>0</v>
      </c>
      <c r="Q23" s="31">
        <v>0</v>
      </c>
    </row>
    <row r="24" spans="1:17" ht="15" customHeight="1">
      <c r="A24" s="22" t="s">
        <v>48</v>
      </c>
      <c r="B24" s="23" t="s">
        <v>49</v>
      </c>
      <c r="C24" s="24">
        <v>11156.69</v>
      </c>
      <c r="D24" s="25">
        <v>6586.72</v>
      </c>
      <c r="E24" s="25">
        <v>0</v>
      </c>
      <c r="F24" s="25">
        <v>0</v>
      </c>
      <c r="G24" s="25">
        <v>0</v>
      </c>
      <c r="H24" s="25">
        <v>9852.35</v>
      </c>
      <c r="I24" s="35"/>
      <c r="J24" s="35"/>
      <c r="K24" s="26">
        <v>0</v>
      </c>
      <c r="L24" s="31">
        <v>0</v>
      </c>
      <c r="M24" s="32">
        <v>7891.05</v>
      </c>
      <c r="N24" s="36"/>
      <c r="O24" s="31">
        <v>0</v>
      </c>
      <c r="P24" s="31">
        <v>0</v>
      </c>
      <c r="Q24" s="31">
        <v>0</v>
      </c>
    </row>
    <row r="25" spans="1:17" ht="15" customHeight="1">
      <c r="A25" s="22" t="s">
        <v>50</v>
      </c>
      <c r="B25" s="23" t="s">
        <v>51</v>
      </c>
      <c r="C25" s="24">
        <v>1727.75</v>
      </c>
      <c r="D25" s="25">
        <v>3782.65</v>
      </c>
      <c r="E25" s="25">
        <v>0</v>
      </c>
      <c r="F25" s="25">
        <v>0</v>
      </c>
      <c r="G25" s="25">
        <v>0</v>
      </c>
      <c r="H25" s="25">
        <v>3982.94</v>
      </c>
      <c r="I25" s="35"/>
      <c r="J25" s="35"/>
      <c r="K25" s="26">
        <v>0</v>
      </c>
      <c r="L25" s="31">
        <v>0</v>
      </c>
      <c r="M25" s="37">
        <v>1527.46</v>
      </c>
      <c r="N25" s="36"/>
      <c r="O25" s="31">
        <v>0</v>
      </c>
      <c r="P25" s="31">
        <v>0</v>
      </c>
      <c r="Q25" s="31">
        <v>0</v>
      </c>
    </row>
    <row r="26" spans="1:17" ht="15.75" customHeight="1" thickBot="1">
      <c r="A26" s="38" t="s">
        <v>52</v>
      </c>
      <c r="B26" s="23" t="s">
        <v>53</v>
      </c>
      <c r="C26" s="39">
        <v>0</v>
      </c>
      <c r="D26" s="40">
        <v>13131.75</v>
      </c>
      <c r="E26" s="40">
        <v>202621.29</v>
      </c>
      <c r="F26" s="40">
        <v>1991.81</v>
      </c>
      <c r="G26" s="40">
        <v>0</v>
      </c>
      <c r="H26" s="40">
        <v>0</v>
      </c>
      <c r="I26" s="41"/>
      <c r="J26" s="41"/>
      <c r="K26" s="42">
        <v>217744.85</v>
      </c>
      <c r="L26" s="43">
        <v>0</v>
      </c>
      <c r="M26" s="44">
        <v>0</v>
      </c>
      <c r="N26" s="45"/>
      <c r="O26" s="46">
        <v>14130.22</v>
      </c>
      <c r="P26" s="46">
        <v>25157.3</v>
      </c>
      <c r="Q26" s="47">
        <v>0</v>
      </c>
    </row>
    <row r="27" spans="1:17" ht="16.5" customHeight="1" thickBot="1" thickTop="1">
      <c r="A27" s="48"/>
      <c r="B27" s="49" t="s">
        <v>54</v>
      </c>
      <c r="C27" s="50">
        <f aca="true" t="shared" si="0" ref="C27:M27">SUM(C12:C26)</f>
        <v>3278289.8200000003</v>
      </c>
      <c r="D27" s="51">
        <f t="shared" si="0"/>
        <v>10034140.58</v>
      </c>
      <c r="E27" s="51">
        <f t="shared" si="0"/>
        <v>365491.99</v>
      </c>
      <c r="F27" s="51">
        <f t="shared" si="0"/>
        <v>1685458.76</v>
      </c>
      <c r="G27" s="51">
        <f t="shared" si="0"/>
        <v>258221.66</v>
      </c>
      <c r="H27" s="51">
        <f t="shared" si="0"/>
        <v>11800120.34</v>
      </c>
      <c r="I27" s="51">
        <f t="shared" si="0"/>
        <v>0</v>
      </c>
      <c r="J27" s="51">
        <f t="shared" si="0"/>
        <v>0</v>
      </c>
      <c r="K27" s="51">
        <f t="shared" si="0"/>
        <v>217744.85</v>
      </c>
      <c r="L27" s="52">
        <f t="shared" si="0"/>
        <v>149662.47</v>
      </c>
      <c r="M27" s="53">
        <f t="shared" si="0"/>
        <v>3454075.19</v>
      </c>
      <c r="N27" s="54"/>
      <c r="O27" s="55">
        <f>SUM(O12:O26)</f>
        <v>14130.22</v>
      </c>
      <c r="P27" s="56">
        <f>SUM(P12:P26)</f>
        <v>25157.3</v>
      </c>
      <c r="Q27" s="57">
        <f>SUM(Q12:Q26)</f>
        <v>0</v>
      </c>
    </row>
    <row r="28" spans="1:17" ht="16.5" customHeight="1" thickTop="1">
      <c r="A28" s="58"/>
      <c r="B28" s="59" t="s">
        <v>55</v>
      </c>
      <c r="C28" s="59"/>
      <c r="D28" s="59"/>
      <c r="E28" s="58"/>
      <c r="F28" s="58"/>
      <c r="G28" s="58"/>
      <c r="H28" s="58"/>
      <c r="I28" s="58"/>
      <c r="J28" s="58"/>
      <c r="K28" s="60"/>
      <c r="L28" s="60"/>
      <c r="M28" s="60"/>
      <c r="N28" s="61"/>
      <c r="O28" s="61"/>
      <c r="P28" s="61"/>
      <c r="Q28" s="62"/>
    </row>
    <row r="29" spans="1:17" ht="15.75" customHeight="1">
      <c r="A29" s="22" t="s">
        <v>28</v>
      </c>
      <c r="B29" s="23" t="s">
        <v>29</v>
      </c>
      <c r="C29" s="63">
        <v>596914.82</v>
      </c>
      <c r="D29" s="28">
        <v>0</v>
      </c>
      <c r="E29" s="28">
        <v>53009.11</v>
      </c>
      <c r="F29" s="28">
        <v>0</v>
      </c>
      <c r="G29" s="28">
        <v>0</v>
      </c>
      <c r="H29" s="29"/>
      <c r="I29" s="28">
        <v>219629.22</v>
      </c>
      <c r="J29" s="64">
        <v>-128405.84</v>
      </c>
      <c r="K29" s="31">
        <v>0</v>
      </c>
      <c r="L29" s="31">
        <v>210229.23</v>
      </c>
      <c r="M29" s="31">
        <v>530918.12</v>
      </c>
      <c r="N29" s="65"/>
      <c r="O29" s="31">
        <v>0</v>
      </c>
      <c r="P29" s="31">
        <v>0</v>
      </c>
      <c r="Q29" s="31">
        <v>0</v>
      </c>
    </row>
    <row r="30" spans="1:17" ht="15" customHeight="1">
      <c r="A30" s="22" t="s">
        <v>30</v>
      </c>
      <c r="B30" s="23" t="s">
        <v>31</v>
      </c>
      <c r="C30" s="24">
        <v>721110.25</v>
      </c>
      <c r="D30" s="25">
        <v>122941</v>
      </c>
      <c r="E30" s="25">
        <v>0</v>
      </c>
      <c r="F30" s="25">
        <v>0</v>
      </c>
      <c r="G30" s="25">
        <v>0</v>
      </c>
      <c r="H30" s="35"/>
      <c r="I30" s="25">
        <v>386263.39</v>
      </c>
      <c r="J30" s="26">
        <v>-123763</v>
      </c>
      <c r="K30" s="31">
        <v>7913.11</v>
      </c>
      <c r="L30" s="31">
        <v>110769.15</v>
      </c>
      <c r="M30" s="31">
        <v>987869.38</v>
      </c>
      <c r="N30" s="65"/>
      <c r="O30" s="31">
        <v>0</v>
      </c>
      <c r="P30" s="31">
        <v>7913.11</v>
      </c>
      <c r="Q30" s="31">
        <v>0</v>
      </c>
    </row>
    <row r="31" spans="1:17" ht="15" customHeight="1">
      <c r="A31" s="22" t="s">
        <v>32</v>
      </c>
      <c r="B31" s="23" t="s">
        <v>33</v>
      </c>
      <c r="C31" s="24">
        <v>1334444.48</v>
      </c>
      <c r="D31" s="25">
        <v>0</v>
      </c>
      <c r="E31" s="25">
        <v>0</v>
      </c>
      <c r="F31" s="25">
        <v>0</v>
      </c>
      <c r="G31" s="25">
        <v>0</v>
      </c>
      <c r="H31" s="35"/>
      <c r="I31" s="25">
        <v>574821.26</v>
      </c>
      <c r="J31" s="26">
        <v>-74338.59</v>
      </c>
      <c r="K31" s="31">
        <v>294602.14</v>
      </c>
      <c r="L31" s="31">
        <v>250376.78</v>
      </c>
      <c r="M31" s="31">
        <v>1289948.22</v>
      </c>
      <c r="N31" s="65"/>
      <c r="O31" s="31">
        <v>1493.93</v>
      </c>
      <c r="P31" s="31">
        <v>293108.21</v>
      </c>
      <c r="Q31" s="31">
        <v>0</v>
      </c>
    </row>
    <row r="32" spans="1:17" ht="15" customHeight="1">
      <c r="A32" s="22" t="s">
        <v>56</v>
      </c>
      <c r="B32" s="23" t="s">
        <v>57</v>
      </c>
      <c r="C32" s="24">
        <v>66255.99</v>
      </c>
      <c r="D32" s="25">
        <v>0</v>
      </c>
      <c r="E32" s="25">
        <v>0</v>
      </c>
      <c r="F32" s="25">
        <v>0</v>
      </c>
      <c r="G32" s="25">
        <v>0</v>
      </c>
      <c r="H32" s="35"/>
      <c r="I32" s="25">
        <v>252991.89</v>
      </c>
      <c r="J32" s="26">
        <v>0</v>
      </c>
      <c r="K32" s="31">
        <v>20447.14</v>
      </c>
      <c r="L32" s="31">
        <v>240662.62</v>
      </c>
      <c r="M32" s="31">
        <v>58138.12</v>
      </c>
      <c r="N32" s="65"/>
      <c r="O32" s="31">
        <v>274</v>
      </c>
      <c r="P32" s="31">
        <v>0</v>
      </c>
      <c r="Q32" s="31">
        <v>0</v>
      </c>
    </row>
    <row r="33" spans="1:17" ht="15" customHeight="1">
      <c r="A33" s="22" t="s">
        <v>58</v>
      </c>
      <c r="B33" s="23" t="s">
        <v>59</v>
      </c>
      <c r="C33" s="24">
        <v>0</v>
      </c>
      <c r="D33" s="25">
        <v>2463.96</v>
      </c>
      <c r="E33" s="25">
        <v>1449.37</v>
      </c>
      <c r="F33" s="25">
        <v>244.76</v>
      </c>
      <c r="G33" s="25">
        <v>0</v>
      </c>
      <c r="H33" s="35"/>
      <c r="I33" s="25">
        <v>351409.7</v>
      </c>
      <c r="J33" s="26">
        <v>0</v>
      </c>
      <c r="K33" s="31">
        <v>354642.43</v>
      </c>
      <c r="L33" s="31">
        <v>925.35</v>
      </c>
      <c r="M33" s="31">
        <v>0</v>
      </c>
      <c r="N33" s="65"/>
      <c r="O33" s="31">
        <v>39150.17</v>
      </c>
      <c r="P33" s="31">
        <v>6022.76</v>
      </c>
      <c r="Q33" s="31">
        <v>6054</v>
      </c>
    </row>
    <row r="34" spans="1:17" ht="15" customHeight="1">
      <c r="A34" s="22" t="s">
        <v>60</v>
      </c>
      <c r="B34" s="23" t="s">
        <v>61</v>
      </c>
      <c r="C34" s="24">
        <v>279363.26</v>
      </c>
      <c r="D34" s="25">
        <v>0</v>
      </c>
      <c r="E34" s="25">
        <v>0</v>
      </c>
      <c r="F34" s="25">
        <v>0</v>
      </c>
      <c r="G34" s="25">
        <v>0</v>
      </c>
      <c r="H34" s="35"/>
      <c r="I34" s="25">
        <v>927770.6</v>
      </c>
      <c r="J34" s="26">
        <v>1684.5</v>
      </c>
      <c r="K34" s="31">
        <v>1856.83</v>
      </c>
      <c r="L34" s="31">
        <v>950784.58</v>
      </c>
      <c r="M34" s="31">
        <v>256176.96</v>
      </c>
      <c r="N34" s="65"/>
      <c r="O34" s="31">
        <v>0</v>
      </c>
      <c r="P34" s="31">
        <v>1843.38</v>
      </c>
      <c r="Q34" s="31">
        <v>0</v>
      </c>
    </row>
    <row r="35" spans="1:17" ht="15" customHeight="1">
      <c r="A35" s="22" t="s">
        <v>62</v>
      </c>
      <c r="B35" s="23" t="s">
        <v>63</v>
      </c>
      <c r="C35" s="24">
        <v>669199.98</v>
      </c>
      <c r="D35" s="25">
        <v>0</v>
      </c>
      <c r="E35" s="25">
        <v>176.78</v>
      </c>
      <c r="F35" s="25">
        <v>0</v>
      </c>
      <c r="G35" s="25">
        <v>0</v>
      </c>
      <c r="H35" s="35"/>
      <c r="I35" s="25">
        <v>2171398.47</v>
      </c>
      <c r="J35" s="26">
        <v>146075.48</v>
      </c>
      <c r="K35" s="31">
        <v>0</v>
      </c>
      <c r="L35" s="31">
        <v>2215374.82</v>
      </c>
      <c r="M35" s="31">
        <v>771475.88</v>
      </c>
      <c r="N35" s="65"/>
      <c r="O35" s="31">
        <v>0</v>
      </c>
      <c r="P35" s="31">
        <v>0</v>
      </c>
      <c r="Q35" s="31">
        <v>0</v>
      </c>
    </row>
    <row r="36" spans="1:17" ht="15" customHeight="1">
      <c r="A36" s="22" t="s">
        <v>64</v>
      </c>
      <c r="B36" s="23" t="s">
        <v>65</v>
      </c>
      <c r="C36" s="24"/>
      <c r="D36" s="25"/>
      <c r="E36" s="25"/>
      <c r="F36" s="25"/>
      <c r="G36" s="25"/>
      <c r="H36" s="35"/>
      <c r="I36" s="25"/>
      <c r="J36" s="26">
        <f>-(C36+D36+E36+F36+G36+I36)+(M36+L36+K36)</f>
        <v>0</v>
      </c>
      <c r="K36" s="31"/>
      <c r="L36" s="31"/>
      <c r="M36" s="31"/>
      <c r="N36" s="65"/>
      <c r="O36" s="31"/>
      <c r="P36" s="31"/>
      <c r="Q36" s="31"/>
    </row>
    <row r="37" spans="1:17" ht="15" customHeight="1">
      <c r="A37" s="22" t="s">
        <v>66</v>
      </c>
      <c r="B37" s="23" t="s">
        <v>67</v>
      </c>
      <c r="C37" s="24">
        <v>3334.88</v>
      </c>
      <c r="D37" s="25">
        <v>0</v>
      </c>
      <c r="E37" s="25">
        <v>0</v>
      </c>
      <c r="F37" s="25">
        <v>0</v>
      </c>
      <c r="G37" s="25">
        <v>0</v>
      </c>
      <c r="H37" s="35"/>
      <c r="I37" s="25">
        <v>806.55</v>
      </c>
      <c r="J37" s="26">
        <v>0</v>
      </c>
      <c r="K37" s="31">
        <v>0</v>
      </c>
      <c r="L37" s="31">
        <v>0</v>
      </c>
      <c r="M37" s="31">
        <v>4141.43</v>
      </c>
      <c r="N37" s="65"/>
      <c r="O37" s="31">
        <v>0</v>
      </c>
      <c r="P37" s="31">
        <v>0</v>
      </c>
      <c r="Q37" s="31">
        <v>0</v>
      </c>
    </row>
    <row r="38" spans="1:17" ht="15" customHeight="1">
      <c r="A38" s="22" t="s">
        <v>68</v>
      </c>
      <c r="B38" s="23" t="s">
        <v>69</v>
      </c>
      <c r="C38" s="24"/>
      <c r="D38" s="25"/>
      <c r="E38" s="25"/>
      <c r="F38" s="25"/>
      <c r="G38" s="25"/>
      <c r="H38" s="35"/>
      <c r="I38" s="25"/>
      <c r="J38" s="26">
        <f>-(C38+D38+E38+F38+G38+I38)+(M38+L38+K38)</f>
        <v>0</v>
      </c>
      <c r="K38" s="31"/>
      <c r="L38" s="31"/>
      <c r="M38" s="31"/>
      <c r="N38" s="65"/>
      <c r="O38" s="31"/>
      <c r="P38" s="31"/>
      <c r="Q38" s="31"/>
    </row>
    <row r="39" spans="1:17" ht="15" customHeight="1">
      <c r="A39" s="22" t="s">
        <v>70</v>
      </c>
      <c r="B39" s="23" t="s">
        <v>71</v>
      </c>
      <c r="C39" s="24"/>
      <c r="D39" s="25"/>
      <c r="E39" s="25"/>
      <c r="F39" s="25"/>
      <c r="G39" s="25"/>
      <c r="H39" s="35"/>
      <c r="I39" s="25"/>
      <c r="J39" s="26">
        <f>-(C39+D39+E39+F39+G39+I39)+(M39+L39+K39)</f>
        <v>0</v>
      </c>
      <c r="K39" s="31"/>
      <c r="L39" s="31"/>
      <c r="M39" s="31"/>
      <c r="N39" s="65"/>
      <c r="O39" s="31"/>
      <c r="P39" s="31"/>
      <c r="Q39" s="31"/>
    </row>
    <row r="40" spans="1:17" ht="15" customHeight="1">
      <c r="A40" s="22" t="s">
        <v>72</v>
      </c>
      <c r="B40" s="23" t="s">
        <v>73</v>
      </c>
      <c r="C40" s="24">
        <v>174744.14</v>
      </c>
      <c r="D40" s="25">
        <v>0</v>
      </c>
      <c r="E40" s="25">
        <v>0.8</v>
      </c>
      <c r="F40" s="25">
        <v>0</v>
      </c>
      <c r="G40" s="25">
        <v>0</v>
      </c>
      <c r="H40" s="35"/>
      <c r="I40" s="25">
        <v>330736.7</v>
      </c>
      <c r="J40" s="26">
        <v>17115.68</v>
      </c>
      <c r="K40" s="31">
        <v>0</v>
      </c>
      <c r="L40" s="31">
        <v>372302.35</v>
      </c>
      <c r="M40" s="31">
        <v>150294.97</v>
      </c>
      <c r="N40" s="65"/>
      <c r="O40" s="31">
        <v>0</v>
      </c>
      <c r="P40" s="31">
        <v>0</v>
      </c>
      <c r="Q40" s="31">
        <v>0</v>
      </c>
    </row>
    <row r="41" spans="1:17" ht="15" customHeight="1">
      <c r="A41" s="22" t="s">
        <v>74</v>
      </c>
      <c r="B41" s="23" t="s">
        <v>75</v>
      </c>
      <c r="C41" s="24">
        <v>38067.3</v>
      </c>
      <c r="D41" s="25">
        <v>0</v>
      </c>
      <c r="E41" s="25">
        <v>0</v>
      </c>
      <c r="F41" s="25">
        <v>0</v>
      </c>
      <c r="G41" s="25">
        <v>0</v>
      </c>
      <c r="H41" s="35"/>
      <c r="I41" s="25">
        <v>33369.64</v>
      </c>
      <c r="J41" s="26">
        <v>-27885.41</v>
      </c>
      <c r="K41" s="31">
        <v>0</v>
      </c>
      <c r="L41" s="31">
        <v>2100.2</v>
      </c>
      <c r="M41" s="31">
        <v>41451.34</v>
      </c>
      <c r="N41" s="65"/>
      <c r="O41" s="31">
        <v>0</v>
      </c>
      <c r="P41" s="31">
        <v>0</v>
      </c>
      <c r="Q41" s="31">
        <v>0</v>
      </c>
    </row>
    <row r="42" spans="1:17" ht="15" customHeight="1">
      <c r="A42" s="22" t="s">
        <v>76</v>
      </c>
      <c r="B42" s="23" t="s">
        <v>77</v>
      </c>
      <c r="C42" s="24">
        <v>951.23</v>
      </c>
      <c r="D42" s="25">
        <v>0</v>
      </c>
      <c r="E42" s="25">
        <v>0</v>
      </c>
      <c r="F42" s="25">
        <v>0</v>
      </c>
      <c r="G42" s="25">
        <v>0</v>
      </c>
      <c r="H42" s="35"/>
      <c r="I42" s="25">
        <v>44</v>
      </c>
      <c r="J42" s="26">
        <v>-4.2</v>
      </c>
      <c r="K42" s="31">
        <v>1.73</v>
      </c>
      <c r="L42" s="31">
        <v>44</v>
      </c>
      <c r="M42" s="31">
        <v>945.3</v>
      </c>
      <c r="N42" s="65"/>
      <c r="O42" s="31">
        <v>1.49</v>
      </c>
      <c r="P42" s="31">
        <v>0.24</v>
      </c>
      <c r="Q42" s="31">
        <v>0</v>
      </c>
    </row>
    <row r="43" spans="1:17" ht="15" customHeight="1">
      <c r="A43" s="22" t="s">
        <v>78</v>
      </c>
      <c r="B43" s="23" t="s">
        <v>79</v>
      </c>
      <c r="C43" s="24">
        <v>989706.55</v>
      </c>
      <c r="D43" s="25">
        <v>57666</v>
      </c>
      <c r="E43" s="25">
        <v>73763.59</v>
      </c>
      <c r="F43" s="25">
        <v>0</v>
      </c>
      <c r="G43" s="26">
        <v>0</v>
      </c>
      <c r="H43" s="35"/>
      <c r="I43" s="24">
        <v>4671208.38</v>
      </c>
      <c r="J43" s="26">
        <v>129992.07</v>
      </c>
      <c r="K43" s="31">
        <v>48.13</v>
      </c>
      <c r="L43" s="31">
        <v>4708166.21</v>
      </c>
      <c r="M43" s="31">
        <v>1214122.22</v>
      </c>
      <c r="N43" s="65"/>
      <c r="O43" s="31">
        <v>0.84</v>
      </c>
      <c r="P43" s="31">
        <v>41.29</v>
      </c>
      <c r="Q43" s="31">
        <v>0</v>
      </c>
    </row>
    <row r="44" spans="1:17" ht="15" customHeight="1">
      <c r="A44" s="22" t="s">
        <v>80</v>
      </c>
      <c r="B44" s="23" t="s">
        <v>81</v>
      </c>
      <c r="C44" s="24">
        <v>474208.89</v>
      </c>
      <c r="D44" s="25">
        <v>0</v>
      </c>
      <c r="E44" s="25">
        <v>0</v>
      </c>
      <c r="F44" s="25">
        <v>0</v>
      </c>
      <c r="G44" s="25">
        <v>0</v>
      </c>
      <c r="H44" s="35"/>
      <c r="I44" s="25">
        <v>803549.84</v>
      </c>
      <c r="J44" s="26">
        <v>78218.31</v>
      </c>
      <c r="K44" s="31">
        <v>0</v>
      </c>
      <c r="L44" s="31">
        <v>800641.3</v>
      </c>
      <c r="M44" s="31">
        <v>555335.55</v>
      </c>
      <c r="N44" s="65"/>
      <c r="O44" s="31">
        <v>0</v>
      </c>
      <c r="P44" s="31">
        <v>0</v>
      </c>
      <c r="Q44" s="31">
        <v>0</v>
      </c>
    </row>
    <row r="45" spans="1:17" ht="15" customHeight="1">
      <c r="A45" s="22" t="s">
        <v>82</v>
      </c>
      <c r="B45" s="23" t="s">
        <v>83</v>
      </c>
      <c r="C45" s="24">
        <v>279548.89</v>
      </c>
      <c r="D45" s="25">
        <v>0</v>
      </c>
      <c r="E45" s="25">
        <v>11846.74</v>
      </c>
      <c r="F45" s="25">
        <v>0</v>
      </c>
      <c r="G45" s="25">
        <v>0</v>
      </c>
      <c r="H45" s="35"/>
      <c r="I45" s="25">
        <v>150762.78</v>
      </c>
      <c r="J45" s="26">
        <v>-13099</v>
      </c>
      <c r="K45" s="31">
        <v>23374.14</v>
      </c>
      <c r="L45" s="31">
        <v>169781.19</v>
      </c>
      <c r="M45" s="31">
        <v>235904.08</v>
      </c>
      <c r="N45" s="65"/>
      <c r="O45" s="31">
        <v>10569</v>
      </c>
      <c r="P45" s="31">
        <v>0</v>
      </c>
      <c r="Q45" s="31">
        <v>0</v>
      </c>
    </row>
    <row r="46" spans="1:17" ht="15" customHeight="1">
      <c r="A46" s="22" t="s">
        <v>84</v>
      </c>
      <c r="B46" s="23" t="s">
        <v>85</v>
      </c>
      <c r="C46" s="24">
        <v>156948.25</v>
      </c>
      <c r="D46" s="25">
        <v>0</v>
      </c>
      <c r="E46" s="25">
        <v>670.44</v>
      </c>
      <c r="F46" s="25">
        <v>0</v>
      </c>
      <c r="G46" s="25">
        <v>0</v>
      </c>
      <c r="H46" s="35"/>
      <c r="I46" s="25">
        <v>344055.58</v>
      </c>
      <c r="J46" s="26">
        <v>1510</v>
      </c>
      <c r="K46" s="31">
        <v>0</v>
      </c>
      <c r="L46" s="31">
        <v>371582.82</v>
      </c>
      <c r="M46" s="31">
        <v>131601.45</v>
      </c>
      <c r="N46" s="65"/>
      <c r="O46" s="31">
        <v>0</v>
      </c>
      <c r="P46" s="31">
        <v>0</v>
      </c>
      <c r="Q46" s="31">
        <v>0</v>
      </c>
    </row>
    <row r="47" spans="1:17" ht="15" customHeight="1">
      <c r="A47" s="22" t="s">
        <v>86</v>
      </c>
      <c r="B47" s="23" t="s">
        <v>87</v>
      </c>
      <c r="C47" s="24">
        <v>0</v>
      </c>
      <c r="D47" s="25">
        <v>0</v>
      </c>
      <c r="E47" s="25">
        <v>0</v>
      </c>
      <c r="F47" s="25">
        <v>0</v>
      </c>
      <c r="G47" s="25">
        <v>0</v>
      </c>
      <c r="H47" s="35"/>
      <c r="I47" s="25">
        <v>134152.23</v>
      </c>
      <c r="J47" s="26">
        <v>0</v>
      </c>
      <c r="K47" s="31">
        <v>134152.23</v>
      </c>
      <c r="L47" s="31">
        <v>0</v>
      </c>
      <c r="M47" s="31">
        <v>0</v>
      </c>
      <c r="N47" s="65"/>
      <c r="O47" s="31">
        <v>0</v>
      </c>
      <c r="P47" s="31">
        <v>0</v>
      </c>
      <c r="Q47" s="31">
        <v>0</v>
      </c>
    </row>
    <row r="48" spans="1:17" ht="15" customHeight="1">
      <c r="A48" s="22" t="s">
        <v>88</v>
      </c>
      <c r="B48" s="23" t="s">
        <v>89</v>
      </c>
      <c r="C48" s="24">
        <v>165100.82</v>
      </c>
      <c r="D48" s="25">
        <v>0</v>
      </c>
      <c r="E48" s="25">
        <v>733.78</v>
      </c>
      <c r="F48" s="25">
        <v>0</v>
      </c>
      <c r="G48" s="25">
        <v>0</v>
      </c>
      <c r="H48" s="35"/>
      <c r="I48" s="25">
        <v>167331.41</v>
      </c>
      <c r="J48" s="26">
        <v>-737</v>
      </c>
      <c r="K48" s="31">
        <v>0</v>
      </c>
      <c r="L48" s="31">
        <v>182872.89</v>
      </c>
      <c r="M48" s="31">
        <v>149556.12</v>
      </c>
      <c r="N48" s="65"/>
      <c r="O48" s="31">
        <v>0</v>
      </c>
      <c r="P48" s="31">
        <v>0</v>
      </c>
      <c r="Q48" s="31">
        <v>0</v>
      </c>
    </row>
    <row r="49" spans="1:17" ht="15" customHeight="1">
      <c r="A49" s="22" t="s">
        <v>90</v>
      </c>
      <c r="B49" s="23" t="s">
        <v>91</v>
      </c>
      <c r="C49" s="24">
        <v>9201.39</v>
      </c>
      <c r="D49" s="25">
        <v>0</v>
      </c>
      <c r="E49" s="25">
        <v>0</v>
      </c>
      <c r="F49" s="25">
        <v>0</v>
      </c>
      <c r="G49" s="25">
        <v>0</v>
      </c>
      <c r="H49" s="35"/>
      <c r="I49" s="25">
        <v>14934.59</v>
      </c>
      <c r="J49" s="26">
        <v>0</v>
      </c>
      <c r="K49" s="31">
        <v>0</v>
      </c>
      <c r="L49" s="31">
        <v>17357.97</v>
      </c>
      <c r="M49" s="31">
        <v>6778.01</v>
      </c>
      <c r="N49" s="65"/>
      <c r="O49" s="31">
        <v>0</v>
      </c>
      <c r="P49" s="31">
        <v>0</v>
      </c>
      <c r="Q49" s="31">
        <v>0</v>
      </c>
    </row>
    <row r="50" spans="1:17" ht="15" customHeight="1">
      <c r="A50" s="22" t="s">
        <v>92</v>
      </c>
      <c r="B50" s="23" t="s">
        <v>93</v>
      </c>
      <c r="C50" s="24">
        <v>11567</v>
      </c>
      <c r="D50" s="25">
        <v>0</v>
      </c>
      <c r="E50" s="25">
        <v>0</v>
      </c>
      <c r="F50" s="25">
        <v>0</v>
      </c>
      <c r="G50" s="25">
        <v>0</v>
      </c>
      <c r="H50" s="35"/>
      <c r="I50" s="25">
        <v>100549.77</v>
      </c>
      <c r="J50" s="26">
        <v>0</v>
      </c>
      <c r="K50" s="31">
        <v>0</v>
      </c>
      <c r="L50" s="31">
        <v>103778.45</v>
      </c>
      <c r="M50" s="31">
        <v>8338.33</v>
      </c>
      <c r="N50" s="65"/>
      <c r="O50" s="31">
        <v>0</v>
      </c>
      <c r="P50" s="31">
        <v>0</v>
      </c>
      <c r="Q50" s="31">
        <v>0</v>
      </c>
    </row>
    <row r="51" spans="1:17" ht="15" customHeight="1">
      <c r="A51" s="22" t="s">
        <v>94</v>
      </c>
      <c r="B51" s="23" t="s">
        <v>95</v>
      </c>
      <c r="C51" s="24">
        <v>39685.75</v>
      </c>
      <c r="D51" s="25">
        <v>0</v>
      </c>
      <c r="E51" s="25">
        <v>0</v>
      </c>
      <c r="F51" s="25">
        <v>0</v>
      </c>
      <c r="G51" s="25">
        <v>0</v>
      </c>
      <c r="H51" s="35"/>
      <c r="I51" s="25">
        <v>33008.96</v>
      </c>
      <c r="J51" s="26">
        <v>-6363</v>
      </c>
      <c r="K51" s="31">
        <v>0</v>
      </c>
      <c r="L51" s="31">
        <v>36005.21</v>
      </c>
      <c r="M51" s="31">
        <v>30326.5</v>
      </c>
      <c r="N51" s="65"/>
      <c r="O51" s="31">
        <v>0</v>
      </c>
      <c r="P51" s="31">
        <v>0</v>
      </c>
      <c r="Q51" s="31">
        <v>0</v>
      </c>
    </row>
    <row r="52" spans="1:17" ht="15" customHeight="1">
      <c r="A52" s="22" t="s">
        <v>96</v>
      </c>
      <c r="B52" s="23" t="s">
        <v>97</v>
      </c>
      <c r="C52" s="24"/>
      <c r="D52" s="25"/>
      <c r="E52" s="25"/>
      <c r="F52" s="25"/>
      <c r="G52" s="25"/>
      <c r="H52" s="35"/>
      <c r="I52" s="25"/>
      <c r="J52" s="26">
        <f>-(C52+D52+E52+F52+G52+I52)+(M52+L52+K52)</f>
        <v>0</v>
      </c>
      <c r="K52" s="31"/>
      <c r="L52" s="31"/>
      <c r="M52" s="31"/>
      <c r="N52" s="65"/>
      <c r="O52" s="31"/>
      <c r="P52" s="31"/>
      <c r="Q52" s="31"/>
    </row>
    <row r="53" spans="1:17" ht="15" customHeight="1">
      <c r="A53" s="22" t="s">
        <v>98</v>
      </c>
      <c r="B53" s="23" t="s">
        <v>99</v>
      </c>
      <c r="C53" s="66">
        <v>10048.27</v>
      </c>
      <c r="D53" s="67">
        <v>0</v>
      </c>
      <c r="E53" s="67">
        <v>5245.85</v>
      </c>
      <c r="F53" s="67">
        <v>0</v>
      </c>
      <c r="G53" s="67">
        <v>0</v>
      </c>
      <c r="H53" s="35"/>
      <c r="I53" s="67">
        <v>38446.35</v>
      </c>
      <c r="J53" s="68">
        <v>0</v>
      </c>
      <c r="K53" s="31">
        <v>279.43</v>
      </c>
      <c r="L53" s="31">
        <v>45148.96</v>
      </c>
      <c r="M53" s="31">
        <v>8312.08</v>
      </c>
      <c r="N53" s="65"/>
      <c r="O53" s="31">
        <v>0</v>
      </c>
      <c r="P53" s="31">
        <v>0</v>
      </c>
      <c r="Q53" s="31">
        <v>0</v>
      </c>
    </row>
    <row r="54" spans="1:17" ht="15.75" customHeight="1" thickBot="1">
      <c r="A54" s="38" t="s">
        <v>100</v>
      </c>
      <c r="B54" s="23" t="s">
        <v>101</v>
      </c>
      <c r="C54" s="69">
        <v>0</v>
      </c>
      <c r="D54" s="70">
        <v>0</v>
      </c>
      <c r="E54" s="70">
        <v>0</v>
      </c>
      <c r="F54" s="70">
        <v>0</v>
      </c>
      <c r="G54" s="70">
        <v>0</v>
      </c>
      <c r="H54" s="41"/>
      <c r="I54" s="71">
        <v>92879.09</v>
      </c>
      <c r="J54" s="72">
        <v>0</v>
      </c>
      <c r="K54" s="43">
        <v>92879.09</v>
      </c>
      <c r="L54" s="43">
        <v>0</v>
      </c>
      <c r="M54" s="43">
        <v>0</v>
      </c>
      <c r="N54" s="65"/>
      <c r="O54" s="73">
        <v>0</v>
      </c>
      <c r="P54" s="74">
        <v>0</v>
      </c>
      <c r="Q54" s="75">
        <v>0</v>
      </c>
    </row>
    <row r="55" spans="1:17" ht="16.5" customHeight="1" thickBot="1" thickTop="1">
      <c r="A55" s="76"/>
      <c r="B55" s="49" t="s">
        <v>54</v>
      </c>
      <c r="C55" s="77">
        <f aca="true" t="shared" si="1" ref="C55:M55">SUM(C29:C54)</f>
        <v>6020402.139999999</v>
      </c>
      <c r="D55" s="78">
        <f t="shared" si="1"/>
        <v>183070.96000000002</v>
      </c>
      <c r="E55" s="78">
        <f t="shared" si="1"/>
        <v>146896.46</v>
      </c>
      <c r="F55" s="78">
        <f t="shared" si="1"/>
        <v>244.76</v>
      </c>
      <c r="G55" s="78">
        <f t="shared" si="1"/>
        <v>0</v>
      </c>
      <c r="H55" s="78">
        <f t="shared" si="1"/>
        <v>0</v>
      </c>
      <c r="I55" s="78">
        <f t="shared" si="1"/>
        <v>11800120.4</v>
      </c>
      <c r="J55" s="79">
        <f t="shared" si="1"/>
        <v>0</v>
      </c>
      <c r="K55" s="80">
        <f t="shared" si="1"/>
        <v>930196.4</v>
      </c>
      <c r="L55" s="80">
        <f t="shared" si="1"/>
        <v>10788904.080000002</v>
      </c>
      <c r="M55" s="80">
        <f t="shared" si="1"/>
        <v>6431634.06</v>
      </c>
      <c r="N55" s="81"/>
      <c r="O55" s="82">
        <f>SUM(O29:O54)</f>
        <v>51489.42999999999</v>
      </c>
      <c r="P55" s="51">
        <f>SUM(P29:P54)</f>
        <v>308928.99</v>
      </c>
      <c r="Q55" s="53">
        <f>SUM(Q29:Q54)</f>
        <v>6054</v>
      </c>
    </row>
    <row r="56" spans="2:15" ht="15.75" customHeight="1" thickTop="1"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</row>
    <row r="57" spans="1:16" ht="15" customHeight="1">
      <c r="A57" s="65" t="s">
        <v>102</v>
      </c>
      <c r="B57" s="65"/>
      <c r="C57" s="83"/>
      <c r="D57" s="65" t="s">
        <v>103</v>
      </c>
      <c r="E57" s="84"/>
      <c r="F57" s="65"/>
      <c r="G57" s="65" t="s">
        <v>104</v>
      </c>
      <c r="H57" s="65"/>
      <c r="I57" s="65"/>
      <c r="J57" s="65" t="s">
        <v>105</v>
      </c>
      <c r="K57" s="84">
        <v>0</v>
      </c>
      <c r="L57" s="83"/>
      <c r="M57" s="83"/>
      <c r="N57" s="83"/>
      <c r="O57" s="83"/>
      <c r="P57" s="83"/>
    </row>
    <row r="58" spans="1:17" ht="15" customHeight="1">
      <c r="A58" s="65" t="s">
        <v>106</v>
      </c>
      <c r="B58" s="65"/>
      <c r="C58" s="83"/>
      <c r="D58" s="65" t="s">
        <v>103</v>
      </c>
      <c r="E58" s="84">
        <v>0</v>
      </c>
      <c r="F58" s="65"/>
      <c r="G58" s="65"/>
      <c r="H58" s="65"/>
      <c r="I58" s="65"/>
      <c r="J58" s="65"/>
      <c r="K58" s="65"/>
      <c r="L58" s="83"/>
      <c r="M58" s="83"/>
      <c r="N58" s="83"/>
      <c r="O58" s="83"/>
      <c r="P58" s="83"/>
      <c r="Q58" s="83"/>
    </row>
    <row r="59" spans="1:17" ht="15" customHeight="1">
      <c r="A59" s="65" t="s">
        <v>107</v>
      </c>
      <c r="B59" s="65"/>
      <c r="C59" s="83"/>
      <c r="D59" s="65" t="s">
        <v>103</v>
      </c>
      <c r="E59" s="84">
        <v>0</v>
      </c>
      <c r="F59" s="65"/>
      <c r="G59" s="65" t="s">
        <v>108</v>
      </c>
      <c r="H59" s="65"/>
      <c r="I59" s="65"/>
      <c r="J59" s="65" t="s">
        <v>105</v>
      </c>
      <c r="K59" s="84">
        <v>0</v>
      </c>
      <c r="L59" s="83"/>
      <c r="M59" s="83"/>
      <c r="N59" s="83"/>
      <c r="O59" s="83"/>
      <c r="P59" s="83"/>
      <c r="Q59" s="83"/>
    </row>
    <row r="60" spans="2:17" ht="15" customHeight="1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</row>
  </sheetData>
  <sheetProtection/>
  <mergeCells count="14">
    <mergeCell ref="B10:D10"/>
    <mergeCell ref="B28:D28"/>
    <mergeCell ref="B5:D5"/>
    <mergeCell ref="E5:K5"/>
    <mergeCell ref="L6:Q6"/>
    <mergeCell ref="L7:Q7"/>
    <mergeCell ref="L8:Q8"/>
    <mergeCell ref="L9:Q9"/>
    <mergeCell ref="B1:D1"/>
    <mergeCell ref="E1:K1"/>
    <mergeCell ref="P1:Q1"/>
    <mergeCell ref="B2:D2"/>
    <mergeCell ref="B3:D3"/>
    <mergeCell ref="E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 alessio</dc:creator>
  <cp:keywords/>
  <dc:description/>
  <cp:lastModifiedBy>Carla Propersi</cp:lastModifiedBy>
  <cp:lastPrinted>2020-03-19T16:16:53Z</cp:lastPrinted>
  <dcterms:created xsi:type="dcterms:W3CDTF">2014-06-24T13:08:27Z</dcterms:created>
  <dcterms:modified xsi:type="dcterms:W3CDTF">2020-03-19T16:16:58Z</dcterms:modified>
  <cp:category/>
  <cp:version/>
  <cp:contentType/>
  <cp:contentStatus/>
</cp:coreProperties>
</file>