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 activeTab="1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N10" i="1"/>
  <c r="P10" s="1"/>
  <c r="N11"/>
  <c r="P11" s="1"/>
  <c r="N12"/>
  <c r="P12" s="1"/>
  <c r="N13"/>
  <c r="P13" s="1"/>
  <c r="N14"/>
  <c r="P14" s="1"/>
  <c r="N15"/>
  <c r="P15" s="1"/>
  <c r="N16"/>
  <c r="P16" s="1"/>
  <c r="N17"/>
  <c r="P17" s="1"/>
  <c r="N18"/>
  <c r="P18" s="1"/>
  <c r="N19"/>
  <c r="P19" s="1"/>
  <c r="N20"/>
  <c r="P20" s="1"/>
  <c r="N21"/>
  <c r="P21" s="1"/>
  <c r="N22"/>
  <c r="P22" s="1"/>
  <c r="N23"/>
  <c r="P23" s="1"/>
  <c r="N24"/>
  <c r="P24" s="1"/>
  <c r="N25"/>
  <c r="P25" s="1"/>
  <c r="N26"/>
  <c r="P26" s="1"/>
  <c r="N27"/>
  <c r="P27" s="1"/>
  <c r="N28"/>
  <c r="P28" s="1"/>
  <c r="N29"/>
  <c r="P29" s="1"/>
  <c r="N30"/>
  <c r="P30" s="1"/>
  <c r="N31"/>
  <c r="P31" s="1"/>
  <c r="N32"/>
  <c r="P32" s="1"/>
  <c r="N33"/>
  <c r="P33" s="1"/>
  <c r="N34"/>
  <c r="P34" s="1"/>
  <c r="N35"/>
  <c r="P35" s="1"/>
  <c r="N36"/>
  <c r="P36" s="1"/>
  <c r="N37"/>
  <c r="P37" s="1"/>
  <c r="N38"/>
  <c r="P38" s="1"/>
  <c r="N39"/>
  <c r="P39" s="1"/>
  <c r="N40"/>
  <c r="P40" s="1"/>
  <c r="N41"/>
  <c r="P41" s="1"/>
  <c r="N42"/>
  <c r="P42" s="1"/>
  <c r="C43"/>
  <c r="D43"/>
  <c r="E43"/>
  <c r="F43"/>
  <c r="G43"/>
  <c r="H43"/>
  <c r="I43"/>
  <c r="J43"/>
  <c r="K43"/>
  <c r="L43"/>
  <c r="M43"/>
  <c r="O43"/>
  <c r="N10" i="2"/>
  <c r="P10" s="1"/>
  <c r="N11"/>
  <c r="P11" s="1"/>
  <c r="N12"/>
  <c r="P12" s="1"/>
  <c r="N13"/>
  <c r="P13" s="1"/>
  <c r="N14"/>
  <c r="P14" s="1"/>
  <c r="N15"/>
  <c r="P15" s="1"/>
  <c r="N16"/>
  <c r="P16" s="1"/>
  <c r="N17"/>
  <c r="P17" s="1"/>
  <c r="N18"/>
  <c r="P18" s="1"/>
  <c r="N19"/>
  <c r="P19" s="1"/>
  <c r="N20"/>
  <c r="P20" s="1"/>
  <c r="N21"/>
  <c r="P21" s="1"/>
  <c r="N22"/>
  <c r="P22" s="1"/>
  <c r="N23"/>
  <c r="P23" s="1"/>
  <c r="N24"/>
  <c r="P24" s="1"/>
  <c r="N25"/>
  <c r="P25" s="1"/>
  <c r="N26"/>
  <c r="P26" s="1"/>
  <c r="N27"/>
  <c r="P27" s="1"/>
  <c r="N28"/>
  <c r="P28" s="1"/>
  <c r="N29"/>
  <c r="P29" s="1"/>
  <c r="N30"/>
  <c r="P30" s="1"/>
  <c r="N31"/>
  <c r="P31" s="1"/>
  <c r="N32"/>
  <c r="P32" s="1"/>
  <c r="N33"/>
  <c r="P33" s="1"/>
  <c r="N34"/>
  <c r="P34" s="1"/>
  <c r="N35"/>
  <c r="P35" s="1"/>
  <c r="N36"/>
  <c r="P36" s="1"/>
  <c r="N37"/>
  <c r="P37" s="1"/>
  <c r="N38"/>
  <c r="P38" s="1"/>
  <c r="N39"/>
  <c r="P39" s="1"/>
  <c r="N40"/>
  <c r="P40" s="1"/>
  <c r="N41"/>
  <c r="P41" s="1"/>
  <c r="N42"/>
  <c r="P42" s="1"/>
  <c r="C43"/>
  <c r="D43"/>
  <c r="E43"/>
  <c r="F43"/>
  <c r="G43"/>
  <c r="H43"/>
  <c r="I43"/>
  <c r="J43"/>
  <c r="K43"/>
  <c r="L43"/>
  <c r="M43"/>
  <c r="O43"/>
  <c r="P43" i="1" l="1"/>
  <c r="P43" i="2"/>
  <c r="N43"/>
  <c r="N43" i="1"/>
</calcChain>
</file>

<file path=xl/sharedStrings.xml><?xml version="1.0" encoding="utf-8"?>
<sst xmlns="http://schemas.openxmlformats.org/spreadsheetml/2006/main" count="182" uniqueCount="91">
  <si>
    <t>Ministero dello Sviluppo Economico</t>
  </si>
  <si>
    <t>BOLLETTINO PETROLIFERO</t>
  </si>
  <si>
    <t>DGSAIE DIV.6</t>
  </si>
  <si>
    <t>VENDITE</t>
  </si>
  <si>
    <t>DI PRODOTTI FINITI AL MERCATO INTERNO</t>
  </si>
  <si>
    <t>Report costruito su dati definitivi</t>
  </si>
  <si>
    <t>la materia è espressa in TONNELLATE intere</t>
  </si>
  <si>
    <t>Periodo: agosto 2016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</si>
  <si>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</si>
  <si>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</si>
  <si>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</si>
  <si>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</si>
  <si>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</si>
  <si>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</si>
  <si>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</si>
  <si>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</si>
  <si>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</si>
  <si>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</si>
  <si>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</si>
  <si>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</si>
  <si>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</si>
  <si>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</si>
  <si>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</si>
  <si>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</si>
  <si>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</si>
  <si>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</si>
  <si>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</si>
  <si>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</si>
  <si>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</si>
  <si>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</si>
  <si>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</si>
  <si>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</si>
  <si>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</si>
  <si>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</si>
  <si>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</si>
  <si>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</si>
  <si>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</si>
  <si>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</si>
  <si>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</si>
  <si>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</si>
  <si>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</si>
  <si>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</si>
  <si>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</si>
  <si>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</si>
  <si>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</si>
  <si>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</si>
  <si>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</si>
  <si>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</si>
  <si>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</si>
  <si>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</si>
  <si>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</si>
  <si>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</si>
  <si>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</si>
  <si>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</si>
  <si>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</si>
  <si>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</si>
  <si>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</si>
  <si>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</si>
  <si>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</si>
  <si>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</si>
  <si>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</si>
  <si>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</si>
  <si>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</si>
  <si>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</si>
  <si>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</si>
  <si>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</si>
  <si>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</si>
  <si>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</si>
  <si>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</si>
  <si>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</si>
  <si>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</si>
  <si>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</si>
  <si>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</si>
  <si>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</si>
  <si>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</si>
  <si>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</si>
  <si>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</si>
  <si>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</si>
  <si>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</si>
  <si>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</si>
  <si>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</si>
  <si>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</si>
  <si>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</si>
  <si>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</si>
  <si>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</si>
  <si>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</si>
  <si>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</si>
  <si>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</si>
  <si>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</si>
  <si>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</si>
  <si>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Periodo: gennaio-agosto 2016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</si>
</sst>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</font>
    <font>
      <b/>
      <sz val="10"/>
      <color indexed="10"/>
      <name val="Calibri"/>
    </font>
    <font>
      <sz val="10"/>
      <color indexed="10"/>
      <name val="Calibri"/>
    </font>
    <font>
      <sz val="9"/>
      <color indexed="10"/>
      <name val="Calibri"/>
    </font>
    <font>
      <b/>
      <sz val="9"/>
      <color indexed="10"/>
      <name val="Calibri"/>
    </font>
    <font>
      <b/>
      <sz val="8"/>
      <color indexed="10"/>
      <name val="Calibri"/>
    </font>
    <font>
      <sz val="9"/>
      <color indexed="8"/>
      <name val="Calibri"/>
    </font>
    <font>
      <b/>
      <sz val="9"/>
      <color indexed="9"/>
      <name val="Calibri"/>
    </font>
    <font>
      <b/>
      <sz val="10"/>
      <color indexed="9"/>
      <name val="Calibri"/>
    </font>
    <font>
      <b/>
      <sz val="11"/>
      <color indexed="14"/>
      <name val="Calibri"/>
    </font>
    <font>
      <b/>
      <sz val="12"/>
      <color indexed="10"/>
      <name val="Calibri"/>
    </font>
    <font>
      <sz val="12"/>
      <color indexed="10"/>
      <name val="Calibri"/>
    </font>
    <font>
      <b/>
      <sz val="11"/>
      <color indexed="10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indexed="10"/>
        <bgColor indexed="13"/>
      </patternFill>
    </fill>
  </fills>
  <borders count="21">
    <border>
      <left/>
      <right/>
      <top/>
      <bottom/>
      <diagonal/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double">
        <color indexed="12"/>
      </left>
      <right style="hair">
        <color indexed="12"/>
      </right>
      <top/>
      <bottom/>
      <diagonal/>
    </border>
    <border>
      <left style="hair">
        <color indexed="12"/>
      </left>
      <right style="thin">
        <color indexed="12"/>
      </right>
      <top/>
      <bottom/>
      <diagonal/>
    </border>
    <border>
      <left style="double">
        <color indexed="12"/>
      </left>
      <right style="hair">
        <color indexed="12"/>
      </right>
      <top style="hair">
        <color indexed="12"/>
      </top>
      <bottom/>
      <diagonal/>
    </border>
    <border>
      <left/>
      <right style="thin">
        <color indexed="12"/>
      </right>
      <top style="hair">
        <color indexed="12"/>
      </top>
      <bottom/>
      <diagonal/>
    </border>
    <border>
      <left style="double">
        <color indexed="12"/>
      </left>
      <right/>
      <top style="double">
        <color indexed="12"/>
      </top>
      <bottom style="thin">
        <color indexed="12"/>
      </bottom>
      <diagonal/>
    </border>
    <border>
      <left style="hair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hair">
        <color indexed="12"/>
      </right>
      <top style="double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/>
      <top/>
      <bottom/>
      <diagonal/>
    </border>
    <border>
      <left/>
      <right style="hair">
        <color indexed="12"/>
      </right>
      <top/>
      <bottom/>
      <diagonal/>
    </border>
    <border>
      <left style="hair">
        <color indexed="12"/>
      </left>
      <right style="hair">
        <color indexed="12"/>
      </right>
      <top/>
      <bottom/>
      <diagonal/>
    </border>
    <border>
      <left style="hair">
        <color indexed="12"/>
      </left>
      <right/>
      <top style="double">
        <color indexed="12"/>
      </top>
      <bottom style="thin">
        <color indexed="12"/>
      </bottom>
      <diagonal/>
    </border>
    <border>
      <left style="hair">
        <color indexed="12"/>
      </left>
      <right/>
      <top style="hair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  <diagonal/>
    </border>
    <border>
      <left style="double">
        <color indexed="12"/>
      </left>
      <right/>
      <top style="hair">
        <color indexed="12"/>
      </top>
      <bottom style="double">
        <color indexed="12"/>
      </bottom>
      <diagonal/>
    </border>
    <border>
      <left/>
      <right style="thin">
        <color indexed="12"/>
      </right>
      <top style="hair">
        <color indexed="12"/>
      </top>
      <bottom style="double">
        <color indexed="12"/>
      </bottom>
      <diagonal/>
    </border>
  </borders>
  <cellStyleXfs count="1">
    <xf numFmtId="0" fontId="0" fillId="0" borderId="0" applyFill="0" applyProtection="0"/>
  </cellStyleXfs>
  <cellXfs count="42">
    <xf numFmtId="0" fontId="0" fillId="0" borderId="0" xfId="0" applyFill="1" applyProtection="1"/>
    <xf numFmtId="1" fontId="1" fillId="2" borderId="0" xfId="0" applyNumberFormat="1" applyFont="1" applyFill="1" applyProtection="1"/>
    <xf numFmtId="0" fontId="2" fillId="2" borderId="0" xfId="0" applyFont="1" applyFill="1" applyProtection="1"/>
    <xf numFmtId="1" fontId="1" fillId="2" borderId="0" xfId="0" applyNumberFormat="1" applyFont="1" applyFill="1" applyAlignment="1" applyProtection="1">
      <alignment horizontal="left"/>
    </xf>
    <xf numFmtId="1" fontId="1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Protection="1"/>
    <xf numFmtId="1" fontId="3" fillId="2" borderId="0" xfId="0" applyNumberFormat="1" applyFont="1" applyFill="1" applyAlignment="1" applyProtection="1">
      <alignment horizontal="center"/>
    </xf>
    <xf numFmtId="1" fontId="3" fillId="2" borderId="0" xfId="0" applyNumberFormat="1" applyFont="1" applyFill="1" applyAlignment="1" applyProtection="1">
      <alignment horizontal="left"/>
    </xf>
    <xf numFmtId="1" fontId="2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Alignment="1" applyProtection="1">
      <alignment horizontal="left"/>
    </xf>
    <xf numFmtId="1" fontId="4" fillId="2" borderId="0" xfId="0" applyNumberFormat="1" applyFont="1" applyFill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1" fontId="4" fillId="0" borderId="3" xfId="0" applyNumberFormat="1" applyFont="1" applyFill="1" applyBorder="1" applyAlignment="1" applyProtection="1">
      <alignment horizontal="center" vertical="center"/>
      <protection locked="0"/>
    </xf>
    <xf numFmtId="1" fontId="4" fillId="0" borderId="4" xfId="0" applyNumberFormat="1" applyFont="1" applyFill="1" applyBorder="1" applyAlignment="1" applyProtection="1">
      <alignment horizontal="left" vertical="center"/>
      <protection locked="0"/>
    </xf>
    <xf numFmtId="1" fontId="4" fillId="0" borderId="2" xfId="0" applyNumberFormat="1" applyFont="1" applyFill="1" applyBorder="1" applyAlignment="1" applyProtection="1">
      <alignment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1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3" fontId="5" fillId="0" borderId="15" xfId="0" applyNumberFormat="1" applyFont="1" applyFill="1" applyBorder="1" applyAlignment="1" applyProtection="1">
      <alignment horizontal="center"/>
    </xf>
    <xf numFmtId="0" fontId="1" fillId="2" borderId="0" xfId="0" applyFont="1" applyFill="1" applyProtection="1"/>
    <xf numFmtId="3" fontId="6" fillId="0" borderId="16" xfId="0" applyNumberFormat="1" applyFont="1" applyFill="1" applyBorder="1" applyProtection="1">
      <protection locked="0"/>
    </xf>
    <xf numFmtId="3" fontId="7" fillId="3" borderId="17" xfId="0" applyNumberFormat="1" applyFont="1" applyFill="1" applyBorder="1" applyProtection="1"/>
    <xf numFmtId="3" fontId="7" fillId="3" borderId="18" xfId="0" applyNumberFormat="1" applyFont="1" applyFill="1" applyBorder="1" applyProtection="1"/>
    <xf numFmtId="0" fontId="4" fillId="0" borderId="0" xfId="0" applyFont="1" applyFill="1" applyProtection="1">
      <protection locked="0"/>
    </xf>
    <xf numFmtId="1" fontId="8" fillId="3" borderId="19" xfId="0" applyNumberFormat="1" applyFont="1" applyFill="1" applyBorder="1" applyAlignment="1" applyProtection="1">
      <alignment horizontal="center" vertical="center"/>
    </xf>
    <xf numFmtId="1" fontId="8" fillId="3" borderId="2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2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="85" workbookViewId="0">
      <selection activeCell="B33" sqref="B33"/>
    </sheetView>
  </sheetViews>
  <sheetFormatPr defaultRowHeight="15" customHeight="1"/>
  <cols>
    <col min="1" max="1" width="5.6640625" customWidth="1"/>
    <col min="2" max="2" width="47.5546875" customWidth="1"/>
    <col min="3" max="3" width="11" customWidth="1"/>
    <col min="4" max="4" width="12.88671875" customWidth="1"/>
    <col min="5" max="5" width="9.88671875" customWidth="1"/>
    <col min="6" max="7" width="8" customWidth="1"/>
    <col min="8" max="8" width="8.6640625" customWidth="1"/>
    <col min="10" max="11" width="8" customWidth="1"/>
    <col min="12" max="12" width="9.88671875" customWidth="1"/>
    <col min="13" max="14" width="8.6640625" customWidth="1"/>
    <col min="15" max="15" width="9.109375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7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0</v>
      </c>
      <c r="D10" s="29">
        <v>51572</v>
      </c>
      <c r="E10" s="29">
        <v>1114</v>
      </c>
      <c r="F10" s="29">
        <v>0</v>
      </c>
      <c r="G10" s="29">
        <v>0</v>
      </c>
      <c r="H10" s="29">
        <v>0</v>
      </c>
      <c r="I10" s="29">
        <v>0</v>
      </c>
      <c r="J10" s="29">
        <v>6843</v>
      </c>
      <c r="K10" s="29">
        <v>306</v>
      </c>
      <c r="L10" s="29">
        <v>47342</v>
      </c>
      <c r="M10" s="29">
        <v>147</v>
      </c>
      <c r="N10" s="30">
        <f t="shared" ref="N10:N42" si="0">SUM(C10:M10)</f>
        <v>107324</v>
      </c>
      <c r="O10" s="29">
        <v>0</v>
      </c>
      <c r="P10" s="30">
        <f t="shared" ref="P10:P42" si="1">SUM(N10:O10)</f>
        <v>107324</v>
      </c>
    </row>
    <row r="11" spans="1:16" ht="15" customHeight="1">
      <c r="A11" s="11" t="s">
        <v>26</v>
      </c>
      <c r="B11" s="12" t="s">
        <v>27</v>
      </c>
      <c r="C11" s="29">
        <v>70471</v>
      </c>
      <c r="D11" s="29">
        <v>4128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71925</v>
      </c>
      <c r="M11" s="29">
        <v>1414</v>
      </c>
      <c r="N11" s="30">
        <f t="shared" si="0"/>
        <v>147938</v>
      </c>
      <c r="O11" s="29">
        <v>0</v>
      </c>
      <c r="P11" s="30">
        <f t="shared" si="1"/>
        <v>147938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1071</v>
      </c>
      <c r="K12" s="29">
        <v>0</v>
      </c>
      <c r="L12" s="29">
        <v>0</v>
      </c>
      <c r="M12" s="29">
        <v>0</v>
      </c>
      <c r="N12" s="30">
        <f t="shared" si="0"/>
        <v>1071</v>
      </c>
      <c r="O12" s="29">
        <v>0</v>
      </c>
      <c r="P12" s="30">
        <f t="shared" si="1"/>
        <v>1071</v>
      </c>
    </row>
    <row r="13" spans="1:16" ht="15" customHeight="1">
      <c r="A13" s="11" t="s">
        <v>30</v>
      </c>
      <c r="B13" s="12" t="s">
        <v>31</v>
      </c>
      <c r="C13" s="29">
        <v>515556</v>
      </c>
      <c r="D13" s="29">
        <v>3130</v>
      </c>
      <c r="E13" s="29">
        <v>32</v>
      </c>
      <c r="F13" s="29">
        <v>0</v>
      </c>
      <c r="G13" s="29">
        <v>0</v>
      </c>
      <c r="H13" s="29">
        <v>0</v>
      </c>
      <c r="I13" s="29">
        <v>0</v>
      </c>
      <c r="J13" s="29">
        <v>1229</v>
      </c>
      <c r="K13" s="29">
        <v>85</v>
      </c>
      <c r="L13" s="29">
        <v>157584</v>
      </c>
      <c r="M13" s="29">
        <v>10919</v>
      </c>
      <c r="N13" s="30">
        <f t="shared" si="0"/>
        <v>688535</v>
      </c>
      <c r="O13" s="29">
        <v>0</v>
      </c>
      <c r="P13" s="30">
        <f t="shared" si="1"/>
        <v>688535</v>
      </c>
    </row>
    <row r="14" spans="1:16" ht="15" customHeight="1">
      <c r="A14" s="11" t="s">
        <v>32</v>
      </c>
      <c r="B14" s="12" t="s">
        <v>33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142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0">
        <f t="shared" si="0"/>
        <v>142</v>
      </c>
      <c r="O14" s="29">
        <v>0</v>
      </c>
      <c r="P14" s="30">
        <f t="shared" si="1"/>
        <v>142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39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39</v>
      </c>
      <c r="O15" s="29">
        <v>0</v>
      </c>
      <c r="P15" s="30">
        <f t="shared" si="1"/>
        <v>39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122</v>
      </c>
      <c r="F16" s="29">
        <v>0</v>
      </c>
      <c r="G16" s="29">
        <v>0</v>
      </c>
      <c r="H16" s="29">
        <v>0</v>
      </c>
      <c r="I16" s="29">
        <v>0</v>
      </c>
      <c r="J16" s="29">
        <v>44</v>
      </c>
      <c r="K16" s="29">
        <v>0</v>
      </c>
      <c r="L16" s="29">
        <v>0</v>
      </c>
      <c r="M16" s="29">
        <v>0</v>
      </c>
      <c r="N16" s="30">
        <f t="shared" si="0"/>
        <v>166</v>
      </c>
      <c r="O16" s="29">
        <v>0</v>
      </c>
      <c r="P16" s="30">
        <f t="shared" si="1"/>
        <v>166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126</v>
      </c>
      <c r="M17" s="29">
        <v>0</v>
      </c>
      <c r="N17" s="30">
        <f t="shared" si="0"/>
        <v>126</v>
      </c>
      <c r="O17" s="29">
        <v>0</v>
      </c>
      <c r="P17" s="30">
        <f t="shared" si="1"/>
        <v>126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418929</v>
      </c>
      <c r="I18" s="29">
        <v>0</v>
      </c>
      <c r="J18" s="29">
        <v>0</v>
      </c>
      <c r="K18" s="29">
        <v>10292</v>
      </c>
      <c r="L18" s="29">
        <v>0</v>
      </c>
      <c r="M18" s="29">
        <v>0</v>
      </c>
      <c r="N18" s="30">
        <f t="shared" si="0"/>
        <v>429221</v>
      </c>
      <c r="O18" s="29">
        <v>0</v>
      </c>
      <c r="P18" s="30">
        <f t="shared" si="1"/>
        <v>429221</v>
      </c>
    </row>
    <row r="19" spans="1:16" ht="15" customHeight="1">
      <c r="A19" s="13" t="s">
        <v>42</v>
      </c>
      <c r="B19" s="14" t="s">
        <v>43</v>
      </c>
      <c r="C19" s="29">
        <v>0</v>
      </c>
      <c r="D19" s="29">
        <v>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0">
        <f t="shared" si="0"/>
        <v>1</v>
      </c>
      <c r="O19" s="29">
        <v>0</v>
      </c>
      <c r="P19" s="30">
        <f t="shared" si="1"/>
        <v>1</v>
      </c>
    </row>
    <row r="20" spans="1:16" ht="15" customHeight="1">
      <c r="A20" s="11" t="s">
        <v>44</v>
      </c>
      <c r="B20" s="12" t="s">
        <v>45</v>
      </c>
      <c r="C20" s="29">
        <v>1095078</v>
      </c>
      <c r="D20" s="29">
        <v>65092</v>
      </c>
      <c r="E20" s="29">
        <v>190017</v>
      </c>
      <c r="F20" s="29">
        <v>2193</v>
      </c>
      <c r="G20" s="29">
        <v>25629</v>
      </c>
      <c r="H20" s="29">
        <v>0</v>
      </c>
      <c r="I20" s="29">
        <v>385</v>
      </c>
      <c r="J20" s="29">
        <v>6180</v>
      </c>
      <c r="K20" s="29">
        <v>923</v>
      </c>
      <c r="L20" s="29">
        <v>674528</v>
      </c>
      <c r="M20" s="29">
        <v>58426</v>
      </c>
      <c r="N20" s="30">
        <f t="shared" si="0"/>
        <v>2118451</v>
      </c>
      <c r="O20" s="29">
        <v>40978</v>
      </c>
      <c r="P20" s="30">
        <f t="shared" si="1"/>
        <v>2159429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1265</v>
      </c>
      <c r="E21" s="29">
        <v>1</v>
      </c>
      <c r="F21" s="29">
        <v>0</v>
      </c>
      <c r="G21" s="29">
        <v>0</v>
      </c>
      <c r="H21" s="29">
        <v>0</v>
      </c>
      <c r="I21" s="29">
        <v>3792</v>
      </c>
      <c r="J21" s="29">
        <v>214</v>
      </c>
      <c r="K21" s="29">
        <v>10357</v>
      </c>
      <c r="L21" s="29">
        <v>36815</v>
      </c>
      <c r="M21" s="29">
        <v>3331</v>
      </c>
      <c r="N21" s="30">
        <f t="shared" si="0"/>
        <v>55775</v>
      </c>
      <c r="O21" s="29">
        <v>8948</v>
      </c>
      <c r="P21" s="30">
        <f t="shared" si="1"/>
        <v>64723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240</v>
      </c>
      <c r="E22" s="29">
        <v>0</v>
      </c>
      <c r="F22" s="29">
        <v>0</v>
      </c>
      <c r="G22" s="29">
        <v>0</v>
      </c>
      <c r="H22" s="29">
        <v>0</v>
      </c>
      <c r="I22" s="29">
        <v>1394</v>
      </c>
      <c r="J22" s="29">
        <v>0</v>
      </c>
      <c r="K22" s="29">
        <v>0</v>
      </c>
      <c r="L22" s="29">
        <v>0</v>
      </c>
      <c r="M22" s="29">
        <v>0</v>
      </c>
      <c r="N22" s="30">
        <f t="shared" si="0"/>
        <v>1634</v>
      </c>
      <c r="O22" s="29">
        <v>0</v>
      </c>
      <c r="P22" s="30">
        <f t="shared" si="1"/>
        <v>1634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30022</v>
      </c>
      <c r="J23" s="29">
        <v>0</v>
      </c>
      <c r="K23" s="29">
        <v>0</v>
      </c>
      <c r="L23" s="29">
        <v>26</v>
      </c>
      <c r="M23" s="29">
        <v>0</v>
      </c>
      <c r="N23" s="30">
        <f t="shared" si="0"/>
        <v>30048</v>
      </c>
      <c r="O23" s="29">
        <v>139858</v>
      </c>
      <c r="P23" s="30">
        <f t="shared" si="1"/>
        <v>169906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2259</v>
      </c>
      <c r="E24" s="29">
        <v>337</v>
      </c>
      <c r="F24" s="29">
        <v>0</v>
      </c>
      <c r="G24" s="29">
        <v>0</v>
      </c>
      <c r="H24" s="29">
        <v>0</v>
      </c>
      <c r="I24" s="29">
        <v>0</v>
      </c>
      <c r="J24" s="29">
        <v>2827</v>
      </c>
      <c r="K24" s="29">
        <v>63</v>
      </c>
      <c r="L24" s="29">
        <v>26463</v>
      </c>
      <c r="M24" s="29">
        <v>18953</v>
      </c>
      <c r="N24" s="30">
        <f t="shared" si="0"/>
        <v>50902</v>
      </c>
      <c r="O24" s="29">
        <v>99153</v>
      </c>
      <c r="P24" s="30">
        <f t="shared" si="1"/>
        <v>150055</v>
      </c>
    </row>
    <row r="25" spans="1:16" ht="15" customHeight="1">
      <c r="A25" s="11" t="s">
        <v>54</v>
      </c>
      <c r="B25" s="12" t="s">
        <v>55</v>
      </c>
      <c r="C25" s="29">
        <v>106</v>
      </c>
      <c r="D25" s="29">
        <v>4165</v>
      </c>
      <c r="E25" s="29">
        <v>383</v>
      </c>
      <c r="F25" s="29">
        <v>61</v>
      </c>
      <c r="G25" s="29">
        <v>245</v>
      </c>
      <c r="H25" s="29">
        <v>0</v>
      </c>
      <c r="I25" s="29">
        <v>29</v>
      </c>
      <c r="J25" s="29">
        <v>1453</v>
      </c>
      <c r="K25" s="29">
        <v>31</v>
      </c>
      <c r="L25" s="29">
        <v>2987</v>
      </c>
      <c r="M25" s="29">
        <v>423</v>
      </c>
      <c r="N25" s="30">
        <f t="shared" si="0"/>
        <v>9883</v>
      </c>
      <c r="O25" s="29">
        <v>2504</v>
      </c>
      <c r="P25" s="30">
        <f t="shared" si="1"/>
        <v>12387</v>
      </c>
    </row>
    <row r="26" spans="1:16" ht="15" customHeight="1">
      <c r="A26" s="11" t="s">
        <v>56</v>
      </c>
      <c r="B26" s="12" t="s">
        <v>57</v>
      </c>
      <c r="C26" s="29">
        <v>1</v>
      </c>
      <c r="D26" s="29">
        <v>2333</v>
      </c>
      <c r="E26" s="29">
        <v>105</v>
      </c>
      <c r="F26" s="29">
        <v>5</v>
      </c>
      <c r="G26" s="29">
        <v>52</v>
      </c>
      <c r="H26" s="29">
        <v>45</v>
      </c>
      <c r="I26" s="29">
        <v>24</v>
      </c>
      <c r="J26" s="29">
        <v>5943</v>
      </c>
      <c r="K26" s="29">
        <v>41</v>
      </c>
      <c r="L26" s="29">
        <v>1496</v>
      </c>
      <c r="M26" s="29">
        <v>239</v>
      </c>
      <c r="N26" s="30">
        <f t="shared" si="0"/>
        <v>10284</v>
      </c>
      <c r="O26" s="29">
        <v>187</v>
      </c>
      <c r="P26" s="30">
        <f t="shared" si="1"/>
        <v>10471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25</v>
      </c>
      <c r="E27" s="29">
        <v>1</v>
      </c>
      <c r="F27" s="29">
        <v>0</v>
      </c>
      <c r="G27" s="29">
        <v>0</v>
      </c>
      <c r="H27" s="29">
        <v>0</v>
      </c>
      <c r="I27" s="29">
        <v>0</v>
      </c>
      <c r="J27" s="29">
        <v>527</v>
      </c>
      <c r="K27" s="29">
        <v>0</v>
      </c>
      <c r="L27" s="29">
        <v>6</v>
      </c>
      <c r="M27" s="29">
        <v>0</v>
      </c>
      <c r="N27" s="30">
        <f t="shared" si="0"/>
        <v>559</v>
      </c>
      <c r="O27" s="29">
        <v>0</v>
      </c>
      <c r="P27" s="30">
        <f t="shared" si="1"/>
        <v>559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5</v>
      </c>
      <c r="E28" s="29">
        <v>0</v>
      </c>
      <c r="F28" s="29">
        <v>0</v>
      </c>
      <c r="G28" s="29">
        <v>0</v>
      </c>
      <c r="H28" s="29">
        <v>0</v>
      </c>
      <c r="I28" s="29">
        <v>4</v>
      </c>
      <c r="J28" s="29">
        <v>19</v>
      </c>
      <c r="K28" s="29">
        <v>0</v>
      </c>
      <c r="L28" s="29">
        <v>66</v>
      </c>
      <c r="M28" s="29">
        <v>0</v>
      </c>
      <c r="N28" s="30">
        <f t="shared" si="0"/>
        <v>94</v>
      </c>
      <c r="O28" s="29">
        <v>0</v>
      </c>
      <c r="P28" s="30">
        <f t="shared" si="1"/>
        <v>94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75</v>
      </c>
      <c r="K29" s="29">
        <v>0</v>
      </c>
      <c r="L29" s="29">
        <v>32</v>
      </c>
      <c r="M29" s="29">
        <v>4989</v>
      </c>
      <c r="N29" s="30">
        <f t="shared" si="0"/>
        <v>5096</v>
      </c>
      <c r="O29" s="29">
        <v>0</v>
      </c>
      <c r="P29" s="30">
        <f t="shared" si="1"/>
        <v>5096</v>
      </c>
    </row>
    <row r="30" spans="1:16" ht="15" customHeight="1">
      <c r="A30" s="11" t="s">
        <v>64</v>
      </c>
      <c r="B30" s="12" t="s">
        <v>65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6296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46345</v>
      </c>
      <c r="K32" s="29">
        <v>0</v>
      </c>
      <c r="L32" s="29">
        <v>39206</v>
      </c>
      <c r="M32" s="29">
        <v>2117</v>
      </c>
      <c r="N32" s="30">
        <f t="shared" si="0"/>
        <v>93964</v>
      </c>
      <c r="O32" s="29">
        <v>0</v>
      </c>
      <c r="P32" s="30">
        <f t="shared" si="1"/>
        <v>93964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5687</v>
      </c>
      <c r="K33" s="29">
        <v>0</v>
      </c>
      <c r="L33" s="29">
        <v>0</v>
      </c>
      <c r="M33" s="29">
        <v>0</v>
      </c>
      <c r="N33" s="30">
        <f t="shared" si="0"/>
        <v>5687</v>
      </c>
      <c r="O33" s="29">
        <v>0</v>
      </c>
      <c r="P33" s="30">
        <f t="shared" si="1"/>
        <v>5687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2</v>
      </c>
      <c r="D35" s="29">
        <v>71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2732</v>
      </c>
      <c r="K35" s="29">
        <v>0</v>
      </c>
      <c r="L35" s="29">
        <v>43</v>
      </c>
      <c r="M35" s="29">
        <v>0</v>
      </c>
      <c r="N35" s="30">
        <f t="shared" si="0"/>
        <v>2848</v>
      </c>
      <c r="O35" s="29">
        <v>0</v>
      </c>
      <c r="P35" s="30">
        <f t="shared" si="1"/>
        <v>2848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32809</v>
      </c>
      <c r="K36" s="29">
        <v>0</v>
      </c>
      <c r="L36" s="29">
        <v>14877</v>
      </c>
      <c r="M36" s="29">
        <v>9467</v>
      </c>
      <c r="N36" s="30">
        <f t="shared" si="0"/>
        <v>57153</v>
      </c>
      <c r="O36" s="29">
        <v>0</v>
      </c>
      <c r="P36" s="30">
        <f t="shared" si="1"/>
        <v>57153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1865</v>
      </c>
      <c r="K37" s="29">
        <v>0</v>
      </c>
      <c r="L37" s="29">
        <v>330</v>
      </c>
      <c r="M37" s="29">
        <v>0</v>
      </c>
      <c r="N37" s="30">
        <f t="shared" si="0"/>
        <v>2195</v>
      </c>
      <c r="O37" s="29">
        <v>0</v>
      </c>
      <c r="P37" s="30">
        <f t="shared" si="1"/>
        <v>2195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1</v>
      </c>
      <c r="K38" s="29">
        <v>0</v>
      </c>
      <c r="L38" s="29">
        <v>0</v>
      </c>
      <c r="M38" s="29">
        <v>0</v>
      </c>
      <c r="N38" s="30">
        <f t="shared" si="0"/>
        <v>1</v>
      </c>
      <c r="O38" s="29">
        <v>0</v>
      </c>
      <c r="P38" s="30">
        <f t="shared" si="1"/>
        <v>1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1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6435</v>
      </c>
      <c r="M39" s="29">
        <v>0</v>
      </c>
      <c r="N39" s="30">
        <f t="shared" si="0"/>
        <v>6436</v>
      </c>
      <c r="O39" s="29">
        <v>0</v>
      </c>
      <c r="P39" s="30">
        <f t="shared" si="1"/>
        <v>6436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21</v>
      </c>
      <c r="B43" s="34"/>
      <c r="C43" s="31">
        <f t="shared" ref="C43:P43" si="2">SUM(C10:C42)</f>
        <v>1681214</v>
      </c>
      <c r="D43" s="31">
        <f t="shared" si="2"/>
        <v>140583</v>
      </c>
      <c r="E43" s="31">
        <f t="shared" si="2"/>
        <v>192112</v>
      </c>
      <c r="F43" s="31">
        <f t="shared" si="2"/>
        <v>2259</v>
      </c>
      <c r="G43" s="31">
        <f t="shared" si="2"/>
        <v>25926</v>
      </c>
      <c r="H43" s="31">
        <f t="shared" si="2"/>
        <v>419155</v>
      </c>
      <c r="I43" s="31">
        <f t="shared" si="2"/>
        <v>35650</v>
      </c>
      <c r="J43" s="31">
        <f t="shared" si="2"/>
        <v>115864</v>
      </c>
      <c r="K43" s="31">
        <f t="shared" si="2"/>
        <v>22098</v>
      </c>
      <c r="L43" s="31">
        <f t="shared" si="2"/>
        <v>1080287</v>
      </c>
      <c r="M43" s="31">
        <f t="shared" si="2"/>
        <v>110425</v>
      </c>
      <c r="N43" s="31">
        <f t="shared" si="2"/>
        <v>3825573</v>
      </c>
      <c r="O43" s="31">
        <f t="shared" si="2"/>
        <v>291628</v>
      </c>
      <c r="P43" s="31">
        <f t="shared" si="2"/>
        <v>4117201</v>
      </c>
    </row>
    <row r="44" spans="1:16" ht="15.75" customHeight="1"/>
  </sheetData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ageMargins left="0.7" right="0.7" top="0.75" bottom="0.75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80" workbookViewId="0">
      <selection activeCell="B32" sqref="B32"/>
    </sheetView>
  </sheetViews>
  <sheetFormatPr defaultRowHeight="15" customHeight="1"/>
  <cols>
    <col min="1" max="1" width="5.6640625" customWidth="1"/>
    <col min="2" max="2" width="47.5546875" customWidth="1"/>
    <col min="3" max="3" width="11" customWidth="1"/>
    <col min="4" max="4" width="20.44140625" customWidth="1"/>
    <col min="5" max="5" width="11.33203125" customWidth="1"/>
    <col min="6" max="7" width="8" customWidth="1"/>
    <col min="8" max="8" width="9.33203125" customWidth="1"/>
    <col min="9" max="9" width="10.33203125" customWidth="1"/>
    <col min="10" max="10" width="8.5546875" customWidth="1"/>
    <col min="11" max="11" width="13.44140625" customWidth="1"/>
    <col min="12" max="12" width="10.5546875" customWidth="1"/>
    <col min="13" max="14" width="8.6640625" customWidth="1"/>
    <col min="15" max="15" width="9.109375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90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0</v>
      </c>
      <c r="D10" s="29">
        <v>546828</v>
      </c>
      <c r="E10" s="29">
        <v>11251</v>
      </c>
      <c r="F10" s="29">
        <v>0</v>
      </c>
      <c r="G10" s="29">
        <v>0</v>
      </c>
      <c r="H10" s="29">
        <v>0</v>
      </c>
      <c r="I10" s="29">
        <v>1</v>
      </c>
      <c r="J10" s="29">
        <v>54402</v>
      </c>
      <c r="K10" s="29">
        <v>2812</v>
      </c>
      <c r="L10" s="29">
        <v>423874</v>
      </c>
      <c r="M10" s="29">
        <v>3119</v>
      </c>
      <c r="N10" s="30">
        <f t="shared" ref="N10:N42" si="0">SUM(C10:M10)</f>
        <v>1042287</v>
      </c>
      <c r="O10" s="29">
        <v>0</v>
      </c>
      <c r="P10" s="30">
        <f t="shared" ref="P10:P42" si="1">SUM(N10:O10)</f>
        <v>1042287</v>
      </c>
    </row>
    <row r="11" spans="1:16" ht="15" customHeight="1">
      <c r="A11" s="11" t="s">
        <v>26</v>
      </c>
      <c r="B11" s="12" t="s">
        <v>27</v>
      </c>
      <c r="C11" s="29">
        <v>536979</v>
      </c>
      <c r="D11" s="29">
        <v>32027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534871</v>
      </c>
      <c r="M11" s="29">
        <v>11810</v>
      </c>
      <c r="N11" s="30">
        <f t="shared" si="0"/>
        <v>1115687</v>
      </c>
      <c r="O11" s="29">
        <v>0</v>
      </c>
      <c r="P11" s="30">
        <f t="shared" si="1"/>
        <v>1115687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13836</v>
      </c>
      <c r="K12" s="29">
        <v>0</v>
      </c>
      <c r="L12" s="29">
        <v>0</v>
      </c>
      <c r="M12" s="29">
        <v>0</v>
      </c>
      <c r="N12" s="30">
        <f t="shared" si="0"/>
        <v>13836</v>
      </c>
      <c r="O12" s="29">
        <v>0</v>
      </c>
      <c r="P12" s="30">
        <f t="shared" si="1"/>
        <v>13836</v>
      </c>
    </row>
    <row r="13" spans="1:16" ht="15" customHeight="1">
      <c r="A13" s="11" t="s">
        <v>30</v>
      </c>
      <c r="B13" s="12" t="s">
        <v>31</v>
      </c>
      <c r="C13" s="29">
        <v>3830352</v>
      </c>
      <c r="D13" s="29">
        <v>21586</v>
      </c>
      <c r="E13" s="29">
        <v>869</v>
      </c>
      <c r="F13" s="29">
        <v>0</v>
      </c>
      <c r="G13" s="29">
        <v>0</v>
      </c>
      <c r="H13" s="29">
        <v>0</v>
      </c>
      <c r="I13" s="29">
        <v>0</v>
      </c>
      <c r="J13" s="29">
        <v>12262</v>
      </c>
      <c r="K13" s="29">
        <v>765</v>
      </c>
      <c r="L13" s="29">
        <v>1159539</v>
      </c>
      <c r="M13" s="29">
        <v>65892</v>
      </c>
      <c r="N13" s="30">
        <f t="shared" si="0"/>
        <v>5091265</v>
      </c>
      <c r="O13" s="29">
        <v>0</v>
      </c>
      <c r="P13" s="30">
        <f t="shared" si="1"/>
        <v>5091265</v>
      </c>
    </row>
    <row r="14" spans="1:16" ht="15" customHeight="1">
      <c r="A14" s="11" t="s">
        <v>32</v>
      </c>
      <c r="B14" s="12" t="s">
        <v>33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1050</v>
      </c>
      <c r="I14" s="29">
        <v>0</v>
      </c>
      <c r="J14" s="29">
        <v>0</v>
      </c>
      <c r="K14" s="29">
        <v>23</v>
      </c>
      <c r="L14" s="29">
        <v>0</v>
      </c>
      <c r="M14" s="29">
        <v>0</v>
      </c>
      <c r="N14" s="30">
        <f t="shared" si="0"/>
        <v>1073</v>
      </c>
      <c r="O14" s="29">
        <v>0</v>
      </c>
      <c r="P14" s="30">
        <f t="shared" si="1"/>
        <v>1073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513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513</v>
      </c>
      <c r="O15" s="29">
        <v>0</v>
      </c>
      <c r="P15" s="30">
        <f t="shared" si="1"/>
        <v>513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694</v>
      </c>
      <c r="F16" s="29">
        <v>0</v>
      </c>
      <c r="G16" s="29">
        <v>0</v>
      </c>
      <c r="H16" s="29">
        <v>0</v>
      </c>
      <c r="I16" s="29">
        <v>0</v>
      </c>
      <c r="J16" s="29">
        <v>3589</v>
      </c>
      <c r="K16" s="29">
        <v>0</v>
      </c>
      <c r="L16" s="29">
        <v>0</v>
      </c>
      <c r="M16" s="29">
        <v>0</v>
      </c>
      <c r="N16" s="30">
        <f t="shared" si="0"/>
        <v>4283</v>
      </c>
      <c r="O16" s="29">
        <v>0</v>
      </c>
      <c r="P16" s="30">
        <f t="shared" si="1"/>
        <v>4283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20</v>
      </c>
      <c r="K17" s="29">
        <v>0</v>
      </c>
      <c r="L17" s="29">
        <v>1738</v>
      </c>
      <c r="M17" s="29">
        <v>0</v>
      </c>
      <c r="N17" s="30">
        <f t="shared" si="0"/>
        <v>1779</v>
      </c>
      <c r="O17" s="29">
        <v>0</v>
      </c>
      <c r="P17" s="30">
        <f t="shared" si="1"/>
        <v>1779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2693491</v>
      </c>
      <c r="I18" s="29">
        <v>0</v>
      </c>
      <c r="J18" s="29">
        <v>265</v>
      </c>
      <c r="K18" s="29">
        <v>96074</v>
      </c>
      <c r="L18" s="29">
        <v>48</v>
      </c>
      <c r="M18" s="29">
        <v>0</v>
      </c>
      <c r="N18" s="30">
        <f t="shared" si="0"/>
        <v>2789878</v>
      </c>
      <c r="O18" s="29">
        <v>0</v>
      </c>
      <c r="P18" s="30">
        <f t="shared" si="1"/>
        <v>2789878</v>
      </c>
    </row>
    <row r="19" spans="1:16" ht="15" customHeight="1">
      <c r="A19" s="13" t="s">
        <v>42</v>
      </c>
      <c r="B19" s="14" t="s">
        <v>43</v>
      </c>
      <c r="C19" s="29">
        <v>0</v>
      </c>
      <c r="D19" s="29">
        <v>28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101</v>
      </c>
      <c r="M19" s="29">
        <v>0</v>
      </c>
      <c r="N19" s="30">
        <f t="shared" si="0"/>
        <v>129</v>
      </c>
      <c r="O19" s="29">
        <v>0</v>
      </c>
      <c r="P19" s="30">
        <f t="shared" si="1"/>
        <v>129</v>
      </c>
    </row>
    <row r="20" spans="1:16" ht="15" customHeight="1">
      <c r="A20" s="11" t="s">
        <v>44</v>
      </c>
      <c r="B20" s="12" t="s">
        <v>45</v>
      </c>
      <c r="C20" s="29">
        <v>8608670</v>
      </c>
      <c r="D20" s="29">
        <v>512212</v>
      </c>
      <c r="E20" s="29">
        <v>1210498</v>
      </c>
      <c r="F20" s="29">
        <v>21459</v>
      </c>
      <c r="G20" s="29">
        <v>182205</v>
      </c>
      <c r="H20" s="29">
        <v>0</v>
      </c>
      <c r="I20" s="29">
        <v>2762</v>
      </c>
      <c r="J20" s="29">
        <v>52942</v>
      </c>
      <c r="K20" s="29">
        <v>10885</v>
      </c>
      <c r="L20" s="29">
        <v>5667508</v>
      </c>
      <c r="M20" s="29">
        <v>435240</v>
      </c>
      <c r="N20" s="30">
        <f t="shared" si="0"/>
        <v>16704381</v>
      </c>
      <c r="O20" s="29">
        <v>284313</v>
      </c>
      <c r="P20" s="30">
        <f t="shared" si="1"/>
        <v>16988694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29115</v>
      </c>
      <c r="E21" s="29">
        <v>254</v>
      </c>
      <c r="F21" s="29">
        <v>0</v>
      </c>
      <c r="G21" s="29">
        <v>466</v>
      </c>
      <c r="H21" s="29">
        <v>0</v>
      </c>
      <c r="I21" s="29">
        <v>10501</v>
      </c>
      <c r="J21" s="29">
        <v>2693</v>
      </c>
      <c r="K21" s="29">
        <v>62760</v>
      </c>
      <c r="L21" s="29">
        <v>530101</v>
      </c>
      <c r="M21" s="29">
        <v>23495</v>
      </c>
      <c r="N21" s="30">
        <f t="shared" si="0"/>
        <v>659385</v>
      </c>
      <c r="O21" s="29">
        <v>49100</v>
      </c>
      <c r="P21" s="30">
        <f t="shared" si="1"/>
        <v>708485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1056</v>
      </c>
      <c r="E22" s="29">
        <v>0</v>
      </c>
      <c r="F22" s="29">
        <v>0</v>
      </c>
      <c r="G22" s="29">
        <v>0</v>
      </c>
      <c r="H22" s="29">
        <v>0</v>
      </c>
      <c r="I22" s="29">
        <v>18109</v>
      </c>
      <c r="J22" s="29">
        <v>0</v>
      </c>
      <c r="K22" s="29">
        <v>0</v>
      </c>
      <c r="L22" s="29">
        <v>0</v>
      </c>
      <c r="M22" s="29">
        <v>40</v>
      </c>
      <c r="N22" s="30">
        <f t="shared" si="0"/>
        <v>19205</v>
      </c>
      <c r="O22" s="29">
        <v>0</v>
      </c>
      <c r="P22" s="30">
        <f t="shared" si="1"/>
        <v>19205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287021</v>
      </c>
      <c r="J23" s="29">
        <v>0</v>
      </c>
      <c r="K23" s="29">
        <v>0</v>
      </c>
      <c r="L23" s="29">
        <v>1860</v>
      </c>
      <c r="M23" s="29">
        <v>320</v>
      </c>
      <c r="N23" s="30">
        <f t="shared" si="0"/>
        <v>289201</v>
      </c>
      <c r="O23" s="29">
        <v>976398</v>
      </c>
      <c r="P23" s="30">
        <f t="shared" si="1"/>
        <v>1265599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15483</v>
      </c>
      <c r="E24" s="29">
        <v>2718</v>
      </c>
      <c r="F24" s="29">
        <v>0</v>
      </c>
      <c r="G24" s="29">
        <v>0</v>
      </c>
      <c r="H24" s="29">
        <v>0</v>
      </c>
      <c r="I24" s="29">
        <v>0</v>
      </c>
      <c r="J24" s="29">
        <v>17464</v>
      </c>
      <c r="K24" s="29">
        <v>1102</v>
      </c>
      <c r="L24" s="29">
        <v>234884</v>
      </c>
      <c r="M24" s="29">
        <v>133610</v>
      </c>
      <c r="N24" s="30">
        <f t="shared" si="0"/>
        <v>405261</v>
      </c>
      <c r="O24" s="29">
        <v>670234</v>
      </c>
      <c r="P24" s="30">
        <f t="shared" si="1"/>
        <v>1075495</v>
      </c>
    </row>
    <row r="25" spans="1:16" ht="15" customHeight="1">
      <c r="A25" s="11" t="s">
        <v>54</v>
      </c>
      <c r="B25" s="12" t="s">
        <v>55</v>
      </c>
      <c r="C25" s="29">
        <v>1110</v>
      </c>
      <c r="D25" s="29">
        <v>52416</v>
      </c>
      <c r="E25" s="29">
        <v>5745</v>
      </c>
      <c r="F25" s="29">
        <v>274</v>
      </c>
      <c r="G25" s="29">
        <v>1738</v>
      </c>
      <c r="H25" s="29">
        <v>29</v>
      </c>
      <c r="I25" s="29">
        <v>469</v>
      </c>
      <c r="J25" s="29">
        <v>16536</v>
      </c>
      <c r="K25" s="29">
        <v>302</v>
      </c>
      <c r="L25" s="29">
        <v>46025</v>
      </c>
      <c r="M25" s="29">
        <v>4958</v>
      </c>
      <c r="N25" s="30">
        <f t="shared" si="0"/>
        <v>129602</v>
      </c>
      <c r="O25" s="29">
        <v>20574</v>
      </c>
      <c r="P25" s="30">
        <f t="shared" si="1"/>
        <v>150176</v>
      </c>
    </row>
    <row r="26" spans="1:16" ht="15" customHeight="1">
      <c r="A26" s="11" t="s">
        <v>56</v>
      </c>
      <c r="B26" s="12" t="s">
        <v>57</v>
      </c>
      <c r="C26" s="29">
        <v>29</v>
      </c>
      <c r="D26" s="29">
        <v>26933</v>
      </c>
      <c r="E26" s="29">
        <v>1161</v>
      </c>
      <c r="F26" s="29">
        <v>37</v>
      </c>
      <c r="G26" s="29">
        <v>549</v>
      </c>
      <c r="H26" s="29">
        <v>273</v>
      </c>
      <c r="I26" s="29">
        <v>252</v>
      </c>
      <c r="J26" s="29">
        <v>70288</v>
      </c>
      <c r="K26" s="29">
        <v>226</v>
      </c>
      <c r="L26" s="29">
        <v>25583</v>
      </c>
      <c r="M26" s="29">
        <v>4188</v>
      </c>
      <c r="N26" s="30">
        <f t="shared" si="0"/>
        <v>129519</v>
      </c>
      <c r="O26" s="29">
        <v>1871</v>
      </c>
      <c r="P26" s="30">
        <f t="shared" si="1"/>
        <v>131390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292</v>
      </c>
      <c r="E27" s="29">
        <v>6</v>
      </c>
      <c r="F27" s="29">
        <v>1</v>
      </c>
      <c r="G27" s="29">
        <v>0</v>
      </c>
      <c r="H27" s="29">
        <v>0</v>
      </c>
      <c r="I27" s="29">
        <v>0</v>
      </c>
      <c r="J27" s="29">
        <v>3758</v>
      </c>
      <c r="K27" s="29">
        <v>0</v>
      </c>
      <c r="L27" s="29">
        <v>106</v>
      </c>
      <c r="M27" s="29">
        <v>2080</v>
      </c>
      <c r="N27" s="30">
        <f t="shared" si="0"/>
        <v>6243</v>
      </c>
      <c r="O27" s="29">
        <v>0</v>
      </c>
      <c r="P27" s="30">
        <f t="shared" si="1"/>
        <v>6243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61</v>
      </c>
      <c r="E28" s="29">
        <v>2</v>
      </c>
      <c r="F28" s="29">
        <v>0</v>
      </c>
      <c r="G28" s="29">
        <v>0</v>
      </c>
      <c r="H28" s="29">
        <v>0</v>
      </c>
      <c r="I28" s="29">
        <v>95</v>
      </c>
      <c r="J28" s="29">
        <v>908</v>
      </c>
      <c r="K28" s="29">
        <v>0</v>
      </c>
      <c r="L28" s="29">
        <v>344</v>
      </c>
      <c r="M28" s="29">
        <v>0</v>
      </c>
      <c r="N28" s="30">
        <f t="shared" si="0"/>
        <v>1410</v>
      </c>
      <c r="O28" s="29">
        <v>0</v>
      </c>
      <c r="P28" s="30">
        <f t="shared" si="1"/>
        <v>1410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2467</v>
      </c>
      <c r="K29" s="29">
        <v>0</v>
      </c>
      <c r="L29" s="29">
        <v>677</v>
      </c>
      <c r="M29" s="29">
        <v>63217</v>
      </c>
      <c r="N29" s="30">
        <f t="shared" si="0"/>
        <v>66361</v>
      </c>
      <c r="O29" s="29">
        <v>0</v>
      </c>
      <c r="P29" s="30">
        <f t="shared" si="1"/>
        <v>66361</v>
      </c>
    </row>
    <row r="30" spans="1:16" ht="15" customHeight="1">
      <c r="A30" s="11" t="s">
        <v>64</v>
      </c>
      <c r="B30" s="12" t="s">
        <v>65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54656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488114</v>
      </c>
      <c r="K32" s="29">
        <v>0</v>
      </c>
      <c r="L32" s="29">
        <v>361892</v>
      </c>
      <c r="M32" s="29">
        <v>26134</v>
      </c>
      <c r="N32" s="30">
        <f t="shared" si="0"/>
        <v>930796</v>
      </c>
      <c r="O32" s="29">
        <v>0</v>
      </c>
      <c r="P32" s="30">
        <f t="shared" si="1"/>
        <v>930796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52820</v>
      </c>
      <c r="K33" s="29">
        <v>0</v>
      </c>
      <c r="L33" s="29">
        <v>0</v>
      </c>
      <c r="M33" s="29">
        <v>0</v>
      </c>
      <c r="N33" s="30">
        <f t="shared" si="0"/>
        <v>52820</v>
      </c>
      <c r="O33" s="29">
        <v>0</v>
      </c>
      <c r="P33" s="30">
        <f t="shared" si="1"/>
        <v>52820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33</v>
      </c>
      <c r="D35" s="29">
        <v>458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34019</v>
      </c>
      <c r="K35" s="29">
        <v>0</v>
      </c>
      <c r="L35" s="29">
        <v>885</v>
      </c>
      <c r="M35" s="29">
        <v>0</v>
      </c>
      <c r="N35" s="30">
        <f t="shared" si="0"/>
        <v>35395</v>
      </c>
      <c r="O35" s="29">
        <v>0</v>
      </c>
      <c r="P35" s="30">
        <f t="shared" si="1"/>
        <v>35395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195636</v>
      </c>
      <c r="K36" s="29">
        <v>0</v>
      </c>
      <c r="L36" s="29">
        <v>108445</v>
      </c>
      <c r="M36" s="29">
        <v>72989</v>
      </c>
      <c r="N36" s="30">
        <f t="shared" si="0"/>
        <v>377070</v>
      </c>
      <c r="O36" s="29">
        <v>0</v>
      </c>
      <c r="P36" s="30">
        <f t="shared" si="1"/>
        <v>377070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18468</v>
      </c>
      <c r="K37" s="29">
        <v>0</v>
      </c>
      <c r="L37" s="29">
        <v>2709</v>
      </c>
      <c r="M37" s="29">
        <v>0</v>
      </c>
      <c r="N37" s="30">
        <f t="shared" si="0"/>
        <v>21177</v>
      </c>
      <c r="O37" s="29">
        <v>0</v>
      </c>
      <c r="P37" s="30">
        <f t="shared" si="1"/>
        <v>21177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140</v>
      </c>
      <c r="K38" s="29">
        <v>0</v>
      </c>
      <c r="L38" s="29">
        <v>0</v>
      </c>
      <c r="M38" s="29">
        <v>0</v>
      </c>
      <c r="N38" s="30">
        <f t="shared" si="0"/>
        <v>140</v>
      </c>
      <c r="O38" s="29">
        <v>0</v>
      </c>
      <c r="P38" s="30">
        <f t="shared" si="1"/>
        <v>140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6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247</v>
      </c>
      <c r="K39" s="29">
        <v>0</v>
      </c>
      <c r="L39" s="29">
        <v>49827</v>
      </c>
      <c r="M39" s="29">
        <v>0</v>
      </c>
      <c r="N39" s="30">
        <f t="shared" si="0"/>
        <v>50080</v>
      </c>
      <c r="O39" s="29">
        <v>0</v>
      </c>
      <c r="P39" s="30">
        <f t="shared" si="1"/>
        <v>50080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21</v>
      </c>
      <c r="B43" s="34"/>
      <c r="C43" s="31">
        <f t="shared" ref="C43:P43" si="2">SUM(C10:C42)</f>
        <v>12977173</v>
      </c>
      <c r="D43" s="31">
        <f t="shared" si="2"/>
        <v>1293178</v>
      </c>
      <c r="E43" s="31">
        <f t="shared" si="2"/>
        <v>1233198</v>
      </c>
      <c r="F43" s="31">
        <f t="shared" si="2"/>
        <v>21771</v>
      </c>
      <c r="G43" s="31">
        <f t="shared" si="2"/>
        <v>184958</v>
      </c>
      <c r="H43" s="31">
        <f t="shared" si="2"/>
        <v>2695356</v>
      </c>
      <c r="I43" s="31">
        <f t="shared" si="2"/>
        <v>319210</v>
      </c>
      <c r="J43" s="31">
        <f t="shared" si="2"/>
        <v>1040874</v>
      </c>
      <c r="K43" s="31">
        <f t="shared" si="2"/>
        <v>174949</v>
      </c>
      <c r="L43" s="31">
        <f t="shared" si="2"/>
        <v>9151017</v>
      </c>
      <c r="M43" s="31">
        <f t="shared" si="2"/>
        <v>847092</v>
      </c>
      <c r="N43" s="31">
        <f t="shared" si="2"/>
        <v>29938776</v>
      </c>
      <c r="O43" s="31">
        <f t="shared" si="2"/>
        <v>2002490</v>
      </c>
      <c r="P43" s="31">
        <f t="shared" si="2"/>
        <v>31941266</v>
      </c>
    </row>
    <row r="44" spans="1:16" ht="15.75" customHeight="1"/>
  </sheetData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2014-06-24T10:36:02Z</dcterms:created>
  <dcterms:modified xsi:type="dcterms:W3CDTF">2017-04-20T14:47:17Z</dcterms:modified>
</cp:coreProperties>
</file>