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 activeTab="1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N10" i="1"/>
  <c r="P10"/>
  <c r="N11"/>
  <c r="P11" s="1"/>
  <c r="N12"/>
  <c r="P12"/>
  <c r="N13"/>
  <c r="P13" s="1"/>
  <c r="N14"/>
  <c r="P14"/>
  <c r="N15"/>
  <c r="P15" s="1"/>
  <c r="N16"/>
  <c r="P16"/>
  <c r="N17"/>
  <c r="P17" s="1"/>
  <c r="N18"/>
  <c r="P18"/>
  <c r="N19"/>
  <c r="P19" s="1"/>
  <c r="N20"/>
  <c r="P20"/>
  <c r="N21"/>
  <c r="P21" s="1"/>
  <c r="N22"/>
  <c r="P22"/>
  <c r="N23"/>
  <c r="P23" s="1"/>
  <c r="N24"/>
  <c r="P24"/>
  <c r="N25"/>
  <c r="P25" s="1"/>
  <c r="N26"/>
  <c r="P26"/>
  <c r="N27"/>
  <c r="P27" s="1"/>
  <c r="N28"/>
  <c r="P28"/>
  <c r="N29"/>
  <c r="P29" s="1"/>
  <c r="N30"/>
  <c r="P30"/>
  <c r="N31"/>
  <c r="P31" s="1"/>
  <c r="N32"/>
  <c r="P32"/>
  <c r="N33"/>
  <c r="P33" s="1"/>
  <c r="N34"/>
  <c r="P34"/>
  <c r="N35"/>
  <c r="P35" s="1"/>
  <c r="N36"/>
  <c r="P36"/>
  <c r="N37"/>
  <c r="P37" s="1"/>
  <c r="N38"/>
  <c r="P38"/>
  <c r="N39"/>
  <c r="P39" s="1"/>
  <c r="N40"/>
  <c r="P40"/>
  <c r="N41"/>
  <c r="P41" s="1"/>
  <c r="N42"/>
  <c r="P42"/>
  <c r="C43"/>
  <c r="D43"/>
  <c r="E43"/>
  <c r="F43"/>
  <c r="G43"/>
  <c r="H43"/>
  <c r="I43"/>
  <c r="J43"/>
  <c r="K43"/>
  <c r="L43"/>
  <c r="M43"/>
  <c r="N43"/>
  <c r="O43"/>
  <c r="N10" i="2"/>
  <c r="P10"/>
  <c r="N11"/>
  <c r="P11" s="1"/>
  <c r="N12"/>
  <c r="P12"/>
  <c r="N13"/>
  <c r="P13" s="1"/>
  <c r="N14"/>
  <c r="P14"/>
  <c r="N15"/>
  <c r="P15" s="1"/>
  <c r="N16"/>
  <c r="P16"/>
  <c r="N17"/>
  <c r="P17" s="1"/>
  <c r="N18"/>
  <c r="P18"/>
  <c r="N19"/>
  <c r="P19" s="1"/>
  <c r="N20"/>
  <c r="P20"/>
  <c r="N21"/>
  <c r="P21" s="1"/>
  <c r="N22"/>
  <c r="P22"/>
  <c r="N23"/>
  <c r="P23" s="1"/>
  <c r="N24"/>
  <c r="P24"/>
  <c r="N25"/>
  <c r="P25" s="1"/>
  <c r="N26"/>
  <c r="P26"/>
  <c r="N27"/>
  <c r="P27" s="1"/>
  <c r="N28"/>
  <c r="P28"/>
  <c r="N29"/>
  <c r="P29" s="1"/>
  <c r="N30"/>
  <c r="P30"/>
  <c r="N31"/>
  <c r="P31" s="1"/>
  <c r="N32"/>
  <c r="P32"/>
  <c r="N33"/>
  <c r="P33" s="1"/>
  <c r="N34"/>
  <c r="P34"/>
  <c r="N35"/>
  <c r="P35" s="1"/>
  <c r="N36"/>
  <c r="P36"/>
  <c r="N37"/>
  <c r="P37" s="1"/>
  <c r="N38"/>
  <c r="P38"/>
  <c r="N39"/>
  <c r="P39" s="1"/>
  <c r="N40"/>
  <c r="P40"/>
  <c r="N41"/>
  <c r="P41" s="1"/>
  <c r="N42"/>
  <c r="P42"/>
  <c r="C43"/>
  <c r="D43"/>
  <c r="E43"/>
  <c r="F43"/>
  <c r="G43"/>
  <c r="H43"/>
  <c r="I43"/>
  <c r="J43"/>
  <c r="K43"/>
  <c r="L43"/>
  <c r="M43"/>
  <c r="N43"/>
  <c r="O43"/>
  <c r="P43" i="1" l="1"/>
  <c r="P43" i="2"/>
</calcChain>
</file>

<file path=xl/sharedStrings.xml><?xml version="1.0" encoding="utf-8"?>
<sst xmlns="http://schemas.openxmlformats.org/spreadsheetml/2006/main" count="182" uniqueCount="91">
  <si>
    <t>Ministero dello Sviluppo Economico</t>
  </si>
  <si>
    <t>BOLLETTINO PETROLIFERO</t>
  </si>
  <si>
    <t>DGSAIE DIV.6</t>
  </si>
  <si>
    <t>VENDITE</t>
  </si>
  <si>
    <t>DI PRODOTTI FINITI AL MERCATO INTERNO</t>
  </si>
  <si>
    <t>Report costruito su dati definitivi</t>
  </si>
  <si>
    <t>la materia è espressa in TONNELLATE intere</t>
  </si>
  <si>
    <t>Periodo: luglio 2016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</si>
  <si>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</si>
  <si>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</si>
  <si>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</si>
  <si>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</si>
  <si>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</si>
  <si>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</si>
  <si>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</si>
  <si>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</si>
  <si>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</si>
  <si>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</si>
  <si>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</si>
  <si>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</si>
  <si>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</si>
  <si>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</si>
  <si>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</si>
  <si>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</si>
  <si>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</si>
  <si>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</si>
  <si>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</si>
  <si>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</si>
  <si>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</si>
  <si>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</si>
  <si>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</si>
  <si>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</si>
  <si>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</si>
  <si>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</si>
  <si>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</si>
  <si>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</si>
  <si>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</si>
  <si>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</si>
  <si>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</si>
  <si>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</si>
  <si>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</si>
  <si>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</si>
  <si>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</si>
  <si>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</si>
  <si>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</si>
  <si>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</si>
  <si>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</si>
  <si>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</si>
  <si>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</si>
  <si>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</si>
  <si>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</si>
  <si>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</si>
  <si>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</si>
  <si>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</si>
  <si>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</si>
  <si>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</si>
  <si>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</si>
  <si>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</si>
  <si>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</si>
  <si>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</si>
  <si>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</si>
  <si>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</si>
  <si>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</si>
  <si>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</si>
  <si>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</si>
  <si>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</si>
  <si>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</si>
  <si>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</si>
  <si>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</si>
  <si>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</si>
  <si>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</si>
  <si>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</si>
  <si>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</si>
  <si>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</si>
  <si>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</si>
  <si>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</si>
  <si>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</si>
  <si>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</si>
  <si>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</si>
  <si>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</si>
  <si>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</si>
  <si>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</si>
  <si>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</si>
  <si>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</si>
  <si>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</si>
  <si>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</si>
  <si>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</si>
  <si>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</si>
  <si>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</si>
  <si>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</si>
  <si>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Periodo: gennaio-luglio 2016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</si>
</sst>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</font>
    <font>
      <b/>
      <sz val="10"/>
      <color indexed="10"/>
      <name val="Calibri"/>
    </font>
    <font>
      <sz val="10"/>
      <color indexed="10"/>
      <name val="Calibri"/>
    </font>
    <font>
      <sz val="9"/>
      <color indexed="10"/>
      <name val="Calibri"/>
    </font>
    <font>
      <b/>
      <sz val="9"/>
      <color indexed="10"/>
      <name val="Calibri"/>
    </font>
    <font>
      <b/>
      <sz val="8"/>
      <color indexed="10"/>
      <name val="Calibri"/>
    </font>
    <font>
      <sz val="9"/>
      <color indexed="8"/>
      <name val="Calibri"/>
    </font>
    <font>
      <b/>
      <sz val="9"/>
      <color indexed="9"/>
      <name val="Calibri"/>
    </font>
    <font>
      <b/>
      <sz val="10"/>
      <color indexed="9"/>
      <name val="Calibri"/>
    </font>
    <font>
      <b/>
      <sz val="11"/>
      <color indexed="14"/>
      <name val="Calibri"/>
    </font>
    <font>
      <b/>
      <sz val="12"/>
      <color indexed="10"/>
      <name val="Calibri"/>
    </font>
    <font>
      <sz val="12"/>
      <color indexed="10"/>
      <name val="Calibri"/>
    </font>
    <font>
      <b/>
      <sz val="11"/>
      <color indexed="10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indexed="10"/>
        <bgColor indexed="13"/>
      </patternFill>
    </fill>
  </fills>
  <borders count="21">
    <border>
      <left/>
      <right/>
      <top/>
      <bottom/>
      <diagonal/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  <diagonal/>
    </border>
    <border>
      <left style="double">
        <color indexed="12"/>
      </left>
      <right style="hair">
        <color indexed="12"/>
      </right>
      <top/>
      <bottom/>
      <diagonal/>
    </border>
    <border>
      <left style="hair">
        <color indexed="12"/>
      </left>
      <right style="thin">
        <color indexed="12"/>
      </right>
      <top/>
      <bottom/>
      <diagonal/>
    </border>
    <border>
      <left style="double">
        <color indexed="12"/>
      </left>
      <right style="hair">
        <color indexed="12"/>
      </right>
      <top style="hair">
        <color indexed="12"/>
      </top>
      <bottom/>
      <diagonal/>
    </border>
    <border>
      <left/>
      <right style="thin">
        <color indexed="12"/>
      </right>
      <top style="hair">
        <color indexed="12"/>
      </top>
      <bottom/>
      <diagonal/>
    </border>
    <border>
      <left style="double">
        <color indexed="12"/>
      </left>
      <right/>
      <top style="double">
        <color indexed="12"/>
      </top>
      <bottom style="thin">
        <color indexed="12"/>
      </bottom>
      <diagonal/>
    </border>
    <border>
      <left style="hair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hair">
        <color indexed="12"/>
      </right>
      <top style="double">
        <color indexed="12"/>
      </top>
      <bottom style="thin">
        <color indexed="12"/>
      </bottom>
      <diagonal/>
    </border>
    <border>
      <left style="hair">
        <color indexed="12"/>
      </left>
      <right style="hair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/>
      <top/>
      <bottom/>
      <diagonal/>
    </border>
    <border>
      <left/>
      <right style="hair">
        <color indexed="12"/>
      </right>
      <top/>
      <bottom/>
      <diagonal/>
    </border>
    <border>
      <left style="hair">
        <color indexed="12"/>
      </left>
      <right style="hair">
        <color indexed="12"/>
      </right>
      <top/>
      <bottom/>
      <diagonal/>
    </border>
    <border>
      <left style="hair">
        <color indexed="12"/>
      </left>
      <right/>
      <top style="double">
        <color indexed="12"/>
      </top>
      <bottom style="thin">
        <color indexed="12"/>
      </bottom>
      <diagonal/>
    </border>
    <border>
      <left style="hair">
        <color indexed="12"/>
      </left>
      <right/>
      <top style="hair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  <diagonal/>
    </border>
    <border>
      <left style="double">
        <color indexed="12"/>
      </left>
      <right/>
      <top style="hair">
        <color indexed="12"/>
      </top>
      <bottom style="double">
        <color indexed="12"/>
      </bottom>
      <diagonal/>
    </border>
    <border>
      <left/>
      <right style="thin">
        <color indexed="12"/>
      </right>
      <top style="hair">
        <color indexed="12"/>
      </top>
      <bottom style="double">
        <color indexed="12"/>
      </bottom>
      <diagonal/>
    </border>
  </borders>
  <cellStyleXfs count="1">
    <xf numFmtId="0" fontId="0" fillId="0" borderId="0" applyFill="0" applyProtection="0"/>
  </cellStyleXfs>
  <cellXfs count="42">
    <xf numFmtId="0" fontId="0" fillId="0" borderId="0" xfId="0" applyFill="1" applyProtection="1"/>
    <xf numFmtId="1" fontId="1" fillId="2" borderId="0" xfId="0" applyNumberFormat="1" applyFont="1" applyFill="1" applyProtection="1"/>
    <xf numFmtId="0" fontId="2" fillId="2" borderId="0" xfId="0" applyFont="1" applyFill="1" applyProtection="1"/>
    <xf numFmtId="1" fontId="1" fillId="2" borderId="0" xfId="0" applyNumberFormat="1" applyFont="1" applyFill="1" applyAlignment="1" applyProtection="1">
      <alignment horizontal="left"/>
    </xf>
    <xf numFmtId="1" fontId="1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Protection="1"/>
    <xf numFmtId="1" fontId="3" fillId="2" borderId="0" xfId="0" applyNumberFormat="1" applyFont="1" applyFill="1" applyAlignment="1" applyProtection="1">
      <alignment horizontal="center"/>
    </xf>
    <xf numFmtId="1" fontId="3" fillId="2" borderId="0" xfId="0" applyNumberFormat="1" applyFont="1" applyFill="1" applyAlignment="1" applyProtection="1">
      <alignment horizontal="left"/>
    </xf>
    <xf numFmtId="1" fontId="2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Alignment="1" applyProtection="1">
      <alignment horizontal="left"/>
    </xf>
    <xf numFmtId="1" fontId="4" fillId="2" borderId="0" xfId="0" applyNumberFormat="1" applyFont="1" applyFill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Fill="1" applyBorder="1" applyAlignment="1" applyProtection="1">
      <alignment horizontal="left" vertical="center"/>
      <protection locked="0"/>
    </xf>
    <xf numFmtId="1" fontId="4" fillId="0" borderId="3" xfId="0" applyNumberFormat="1" applyFont="1" applyFill="1" applyBorder="1" applyAlignment="1" applyProtection="1">
      <alignment horizontal="center" vertical="center"/>
      <protection locked="0"/>
    </xf>
    <xf numFmtId="1" fontId="4" fillId="0" borderId="4" xfId="0" applyNumberFormat="1" applyFont="1" applyFill="1" applyBorder="1" applyAlignment="1" applyProtection="1">
      <alignment horizontal="left" vertical="center"/>
      <protection locked="0"/>
    </xf>
    <xf numFmtId="1" fontId="4" fillId="0" borderId="2" xfId="0" applyNumberFormat="1" applyFont="1" applyFill="1" applyBorder="1" applyAlignment="1" applyProtection="1">
      <alignment vertical="center"/>
      <protection locked="0"/>
    </xf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1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3" fontId="5" fillId="0" borderId="15" xfId="0" applyNumberFormat="1" applyFont="1" applyFill="1" applyBorder="1" applyAlignment="1" applyProtection="1">
      <alignment horizontal="center"/>
    </xf>
    <xf numFmtId="0" fontId="1" fillId="2" borderId="0" xfId="0" applyFont="1" applyFill="1" applyProtection="1"/>
    <xf numFmtId="3" fontId="6" fillId="0" borderId="16" xfId="0" applyNumberFormat="1" applyFont="1" applyFill="1" applyBorder="1" applyProtection="1">
      <protection locked="0"/>
    </xf>
    <xf numFmtId="3" fontId="7" fillId="3" borderId="17" xfId="0" applyNumberFormat="1" applyFont="1" applyFill="1" applyBorder="1" applyProtection="1"/>
    <xf numFmtId="3" fontId="7" fillId="3" borderId="18" xfId="0" applyNumberFormat="1" applyFont="1" applyFill="1" applyBorder="1" applyProtection="1"/>
    <xf numFmtId="0" fontId="4" fillId="0" borderId="0" xfId="0" applyFont="1" applyFill="1" applyProtection="1">
      <protection locked="0"/>
    </xf>
    <xf numFmtId="1" fontId="8" fillId="3" borderId="19" xfId="0" applyNumberFormat="1" applyFont="1" applyFill="1" applyBorder="1" applyAlignment="1" applyProtection="1">
      <alignment horizontal="center" vertical="center"/>
    </xf>
    <xf numFmtId="1" fontId="8" fillId="3" borderId="2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2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="85" workbookViewId="0">
      <selection activeCell="B33" sqref="B33"/>
    </sheetView>
  </sheetViews>
  <sheetFormatPr defaultRowHeight="15" customHeight="1"/>
  <cols>
    <col min="1" max="1" width="5.6640625" customWidth="1"/>
    <col min="2" max="2" width="47.5546875" customWidth="1"/>
    <col min="3" max="3" width="11" customWidth="1"/>
    <col min="4" max="4" width="12.88671875" customWidth="1"/>
    <col min="5" max="5" width="9.88671875" customWidth="1"/>
    <col min="6" max="7" width="8" customWidth="1"/>
    <col min="8" max="8" width="8.6640625" customWidth="1"/>
    <col min="10" max="11" width="8" customWidth="1"/>
    <col min="12" max="12" width="9.88671875" customWidth="1"/>
    <col min="13" max="14" width="8.6640625" customWidth="1"/>
    <col min="15" max="15" width="9.109375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7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0</v>
      </c>
      <c r="D10" s="29">
        <v>44741</v>
      </c>
      <c r="E10" s="29">
        <v>951</v>
      </c>
      <c r="F10" s="29">
        <v>0</v>
      </c>
      <c r="G10" s="29">
        <v>0</v>
      </c>
      <c r="H10" s="29">
        <v>0</v>
      </c>
      <c r="I10" s="29">
        <v>0</v>
      </c>
      <c r="J10" s="29">
        <v>4407</v>
      </c>
      <c r="K10" s="29">
        <v>276</v>
      </c>
      <c r="L10" s="29">
        <v>41475</v>
      </c>
      <c r="M10" s="29">
        <v>157</v>
      </c>
      <c r="N10" s="30">
        <f t="shared" ref="N10:N42" si="0">SUM(C10:M10)</f>
        <v>92007</v>
      </c>
      <c r="O10" s="29">
        <v>0</v>
      </c>
      <c r="P10" s="30">
        <f t="shared" ref="P10:P42" si="1">SUM(N10:O10)</f>
        <v>92007</v>
      </c>
    </row>
    <row r="11" spans="1:16" ht="15" customHeight="1">
      <c r="A11" s="11" t="s">
        <v>26</v>
      </c>
      <c r="B11" s="12" t="s">
        <v>27</v>
      </c>
      <c r="C11" s="29">
        <v>68663</v>
      </c>
      <c r="D11" s="29">
        <v>4027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68107</v>
      </c>
      <c r="M11" s="29">
        <v>1193</v>
      </c>
      <c r="N11" s="30">
        <f t="shared" si="0"/>
        <v>141990</v>
      </c>
      <c r="O11" s="29">
        <v>0</v>
      </c>
      <c r="P11" s="30">
        <f t="shared" si="1"/>
        <v>141990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2202</v>
      </c>
      <c r="K12" s="29">
        <v>0</v>
      </c>
      <c r="L12" s="29">
        <v>0</v>
      </c>
      <c r="M12" s="29">
        <v>0</v>
      </c>
      <c r="N12" s="30">
        <f t="shared" si="0"/>
        <v>2202</v>
      </c>
      <c r="O12" s="29">
        <v>0</v>
      </c>
      <c r="P12" s="30">
        <f t="shared" si="1"/>
        <v>2202</v>
      </c>
    </row>
    <row r="13" spans="1:16" ht="15" customHeight="1">
      <c r="A13" s="11" t="s">
        <v>30</v>
      </c>
      <c r="B13" s="12" t="s">
        <v>31</v>
      </c>
      <c r="C13" s="29">
        <v>529676</v>
      </c>
      <c r="D13" s="29">
        <v>1757</v>
      </c>
      <c r="E13" s="29">
        <v>112</v>
      </c>
      <c r="F13" s="29">
        <v>0</v>
      </c>
      <c r="G13" s="29">
        <v>0</v>
      </c>
      <c r="H13" s="29">
        <v>0</v>
      </c>
      <c r="I13" s="29">
        <v>0</v>
      </c>
      <c r="J13" s="29">
        <v>1349</v>
      </c>
      <c r="K13" s="29">
        <v>113</v>
      </c>
      <c r="L13" s="29">
        <v>152148</v>
      </c>
      <c r="M13" s="29">
        <v>10323</v>
      </c>
      <c r="N13" s="30">
        <f t="shared" si="0"/>
        <v>695478</v>
      </c>
      <c r="O13" s="29">
        <v>0</v>
      </c>
      <c r="P13" s="30">
        <f t="shared" si="1"/>
        <v>695478</v>
      </c>
    </row>
    <row r="14" spans="1:16" ht="15" customHeight="1">
      <c r="A14" s="11" t="s">
        <v>32</v>
      </c>
      <c r="B14" s="12" t="s">
        <v>33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204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0">
        <f t="shared" si="0"/>
        <v>204</v>
      </c>
      <c r="O14" s="29">
        <v>0</v>
      </c>
      <c r="P14" s="30">
        <f t="shared" si="1"/>
        <v>204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51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51</v>
      </c>
      <c r="O15" s="29">
        <v>0</v>
      </c>
      <c r="P15" s="30">
        <f t="shared" si="1"/>
        <v>51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87</v>
      </c>
      <c r="F16" s="29">
        <v>0</v>
      </c>
      <c r="G16" s="29">
        <v>0</v>
      </c>
      <c r="H16" s="29">
        <v>0</v>
      </c>
      <c r="I16" s="29">
        <v>0</v>
      </c>
      <c r="J16" s="29">
        <v>655</v>
      </c>
      <c r="K16" s="29">
        <v>0</v>
      </c>
      <c r="L16" s="29">
        <v>0</v>
      </c>
      <c r="M16" s="29">
        <v>0</v>
      </c>
      <c r="N16" s="30">
        <f t="shared" si="0"/>
        <v>742</v>
      </c>
      <c r="O16" s="29">
        <v>0</v>
      </c>
      <c r="P16" s="30">
        <f t="shared" si="1"/>
        <v>742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4</v>
      </c>
      <c r="K17" s="29">
        <v>0</v>
      </c>
      <c r="L17" s="29">
        <v>176</v>
      </c>
      <c r="M17" s="29">
        <v>0</v>
      </c>
      <c r="N17" s="30">
        <f t="shared" si="0"/>
        <v>180</v>
      </c>
      <c r="O17" s="29">
        <v>0</v>
      </c>
      <c r="P17" s="30">
        <f t="shared" si="1"/>
        <v>180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427078</v>
      </c>
      <c r="I18" s="29">
        <v>0</v>
      </c>
      <c r="J18" s="29">
        <v>0</v>
      </c>
      <c r="K18" s="29">
        <v>18676</v>
      </c>
      <c r="L18" s="29">
        <v>5</v>
      </c>
      <c r="M18" s="29">
        <v>0</v>
      </c>
      <c r="N18" s="30">
        <f t="shared" si="0"/>
        <v>445759</v>
      </c>
      <c r="O18" s="29">
        <v>0</v>
      </c>
      <c r="P18" s="30">
        <f t="shared" si="1"/>
        <v>445759</v>
      </c>
    </row>
    <row r="19" spans="1:16" ht="15" customHeight="1">
      <c r="A19" s="13" t="s">
        <v>42</v>
      </c>
      <c r="B19" s="14" t="s">
        <v>43</v>
      </c>
      <c r="C19" s="29">
        <v>0</v>
      </c>
      <c r="D19" s="29">
        <v>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0">
        <f t="shared" si="0"/>
        <v>1</v>
      </c>
      <c r="O19" s="29">
        <v>0</v>
      </c>
      <c r="P19" s="30">
        <f t="shared" si="1"/>
        <v>1</v>
      </c>
    </row>
    <row r="20" spans="1:16" ht="15" customHeight="1">
      <c r="A20" s="11" t="s">
        <v>44</v>
      </c>
      <c r="B20" s="12" t="s">
        <v>45</v>
      </c>
      <c r="C20" s="29">
        <v>1169361</v>
      </c>
      <c r="D20" s="29">
        <v>66637</v>
      </c>
      <c r="E20" s="29">
        <v>205766</v>
      </c>
      <c r="F20" s="29">
        <v>2576</v>
      </c>
      <c r="G20" s="29">
        <v>28451</v>
      </c>
      <c r="H20" s="29">
        <v>0</v>
      </c>
      <c r="I20" s="29">
        <v>301</v>
      </c>
      <c r="J20" s="29">
        <v>6554</v>
      </c>
      <c r="K20" s="29">
        <v>785</v>
      </c>
      <c r="L20" s="29">
        <v>731763</v>
      </c>
      <c r="M20" s="29">
        <v>64083</v>
      </c>
      <c r="N20" s="30">
        <f t="shared" si="0"/>
        <v>2276277</v>
      </c>
      <c r="O20" s="29">
        <v>41831</v>
      </c>
      <c r="P20" s="30">
        <f t="shared" si="1"/>
        <v>2318108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1185</v>
      </c>
      <c r="E21" s="29">
        <v>21</v>
      </c>
      <c r="F21" s="29">
        <v>0</v>
      </c>
      <c r="G21" s="29">
        <v>31</v>
      </c>
      <c r="H21" s="29">
        <v>0</v>
      </c>
      <c r="I21" s="29">
        <v>1031</v>
      </c>
      <c r="J21" s="29">
        <v>342</v>
      </c>
      <c r="K21" s="29">
        <v>4451</v>
      </c>
      <c r="L21" s="29">
        <v>30573</v>
      </c>
      <c r="M21" s="29">
        <v>2868</v>
      </c>
      <c r="N21" s="30">
        <f t="shared" si="0"/>
        <v>40502</v>
      </c>
      <c r="O21" s="29">
        <v>5937</v>
      </c>
      <c r="P21" s="30">
        <f t="shared" si="1"/>
        <v>46439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545</v>
      </c>
      <c r="E22" s="29">
        <v>0</v>
      </c>
      <c r="F22" s="29">
        <v>0</v>
      </c>
      <c r="G22" s="29">
        <v>0</v>
      </c>
      <c r="H22" s="29">
        <v>0</v>
      </c>
      <c r="I22" s="29">
        <v>1837</v>
      </c>
      <c r="J22" s="29">
        <v>0</v>
      </c>
      <c r="K22" s="29">
        <v>0</v>
      </c>
      <c r="L22" s="29">
        <v>0</v>
      </c>
      <c r="M22" s="29">
        <v>0</v>
      </c>
      <c r="N22" s="30">
        <f t="shared" si="0"/>
        <v>2382</v>
      </c>
      <c r="O22" s="29">
        <v>0</v>
      </c>
      <c r="P22" s="30">
        <f t="shared" si="1"/>
        <v>2382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26</v>
      </c>
      <c r="M23" s="29">
        <v>0</v>
      </c>
      <c r="N23" s="30">
        <f t="shared" si="0"/>
        <v>26</v>
      </c>
      <c r="O23" s="29">
        <v>134964</v>
      </c>
      <c r="P23" s="30">
        <f t="shared" si="1"/>
        <v>134990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1148</v>
      </c>
      <c r="E24" s="29">
        <v>346</v>
      </c>
      <c r="F24" s="29">
        <v>0</v>
      </c>
      <c r="G24" s="29">
        <v>0</v>
      </c>
      <c r="H24" s="29">
        <v>0</v>
      </c>
      <c r="I24" s="29">
        <v>0</v>
      </c>
      <c r="J24" s="29">
        <v>2693</v>
      </c>
      <c r="K24" s="29">
        <v>207</v>
      </c>
      <c r="L24" s="29">
        <v>26026</v>
      </c>
      <c r="M24" s="29">
        <v>20385</v>
      </c>
      <c r="N24" s="30">
        <f t="shared" si="0"/>
        <v>50805</v>
      </c>
      <c r="O24" s="29">
        <v>94444</v>
      </c>
      <c r="P24" s="30">
        <f t="shared" si="1"/>
        <v>145249</v>
      </c>
    </row>
    <row r="25" spans="1:16" ht="15" customHeight="1">
      <c r="A25" s="11" t="s">
        <v>54</v>
      </c>
      <c r="B25" s="12" t="s">
        <v>55</v>
      </c>
      <c r="C25" s="29">
        <v>188</v>
      </c>
      <c r="D25" s="29">
        <v>7401</v>
      </c>
      <c r="E25" s="29">
        <v>840</v>
      </c>
      <c r="F25" s="29">
        <v>8</v>
      </c>
      <c r="G25" s="29">
        <v>238</v>
      </c>
      <c r="H25" s="29">
        <v>5</v>
      </c>
      <c r="I25" s="29">
        <v>89</v>
      </c>
      <c r="J25" s="29">
        <v>2301</v>
      </c>
      <c r="K25" s="29">
        <v>54</v>
      </c>
      <c r="L25" s="29">
        <v>7028</v>
      </c>
      <c r="M25" s="29">
        <v>827</v>
      </c>
      <c r="N25" s="30">
        <f t="shared" si="0"/>
        <v>18979</v>
      </c>
      <c r="O25" s="29">
        <v>2883</v>
      </c>
      <c r="P25" s="30">
        <f t="shared" si="1"/>
        <v>21862</v>
      </c>
    </row>
    <row r="26" spans="1:16" ht="15" customHeight="1">
      <c r="A26" s="11" t="s">
        <v>56</v>
      </c>
      <c r="B26" s="12" t="s">
        <v>57</v>
      </c>
      <c r="C26" s="29">
        <v>5</v>
      </c>
      <c r="D26" s="29">
        <v>3933</v>
      </c>
      <c r="E26" s="29">
        <v>122</v>
      </c>
      <c r="F26" s="29">
        <v>2</v>
      </c>
      <c r="G26" s="29">
        <v>61</v>
      </c>
      <c r="H26" s="29">
        <v>23</v>
      </c>
      <c r="I26" s="29">
        <v>29</v>
      </c>
      <c r="J26" s="29">
        <v>9725</v>
      </c>
      <c r="K26" s="29">
        <v>74</v>
      </c>
      <c r="L26" s="29">
        <v>3841</v>
      </c>
      <c r="M26" s="29">
        <v>664</v>
      </c>
      <c r="N26" s="30">
        <f t="shared" si="0"/>
        <v>18479</v>
      </c>
      <c r="O26" s="29">
        <v>256</v>
      </c>
      <c r="P26" s="30">
        <f t="shared" si="1"/>
        <v>18735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34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875</v>
      </c>
      <c r="K27" s="29">
        <v>0</v>
      </c>
      <c r="L27" s="29">
        <v>26</v>
      </c>
      <c r="M27" s="29">
        <v>0</v>
      </c>
      <c r="N27" s="30">
        <f t="shared" si="0"/>
        <v>935</v>
      </c>
      <c r="O27" s="29">
        <v>0</v>
      </c>
      <c r="P27" s="30">
        <f t="shared" si="1"/>
        <v>935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8</v>
      </c>
      <c r="E28" s="29">
        <v>1</v>
      </c>
      <c r="F28" s="29">
        <v>0</v>
      </c>
      <c r="G28" s="29">
        <v>0</v>
      </c>
      <c r="H28" s="29">
        <v>0</v>
      </c>
      <c r="I28" s="29">
        <v>19</v>
      </c>
      <c r="J28" s="29">
        <v>221</v>
      </c>
      <c r="K28" s="29">
        <v>0</v>
      </c>
      <c r="L28" s="29">
        <v>28</v>
      </c>
      <c r="M28" s="29">
        <v>0</v>
      </c>
      <c r="N28" s="30">
        <f t="shared" si="0"/>
        <v>277</v>
      </c>
      <c r="O28" s="29">
        <v>0</v>
      </c>
      <c r="P28" s="30">
        <f t="shared" si="1"/>
        <v>277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124</v>
      </c>
      <c r="K29" s="29">
        <v>0</v>
      </c>
      <c r="L29" s="29">
        <v>53</v>
      </c>
      <c r="M29" s="29">
        <v>9009</v>
      </c>
      <c r="N29" s="30">
        <f t="shared" si="0"/>
        <v>9186</v>
      </c>
      <c r="O29" s="29">
        <v>0</v>
      </c>
      <c r="P29" s="30">
        <f t="shared" si="1"/>
        <v>9186</v>
      </c>
    </row>
    <row r="30" spans="1:16" ht="15" customHeight="1">
      <c r="A30" s="11" t="s">
        <v>64</v>
      </c>
      <c r="B30" s="12" t="s">
        <v>65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10552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86665</v>
      </c>
      <c r="K32" s="29">
        <v>0</v>
      </c>
      <c r="L32" s="29">
        <v>58101</v>
      </c>
      <c r="M32" s="29">
        <v>4782</v>
      </c>
      <c r="N32" s="30">
        <f t="shared" si="0"/>
        <v>160100</v>
      </c>
      <c r="O32" s="29">
        <v>0</v>
      </c>
      <c r="P32" s="30">
        <f t="shared" si="1"/>
        <v>160100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7352</v>
      </c>
      <c r="K33" s="29">
        <v>0</v>
      </c>
      <c r="L33" s="29">
        <v>0</v>
      </c>
      <c r="M33" s="29">
        <v>0</v>
      </c>
      <c r="N33" s="30">
        <f t="shared" si="0"/>
        <v>7352</v>
      </c>
      <c r="O33" s="29">
        <v>0</v>
      </c>
      <c r="P33" s="30">
        <f t="shared" si="1"/>
        <v>7352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4</v>
      </c>
      <c r="D35" s="29">
        <v>98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3899</v>
      </c>
      <c r="K35" s="29">
        <v>0</v>
      </c>
      <c r="L35" s="29">
        <v>174</v>
      </c>
      <c r="M35" s="29">
        <v>0</v>
      </c>
      <c r="N35" s="30">
        <f t="shared" si="0"/>
        <v>4175</v>
      </c>
      <c r="O35" s="29">
        <v>0</v>
      </c>
      <c r="P35" s="30">
        <f t="shared" si="1"/>
        <v>4175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20565</v>
      </c>
      <c r="K36" s="29">
        <v>0</v>
      </c>
      <c r="L36" s="29">
        <v>12851</v>
      </c>
      <c r="M36" s="29">
        <v>5826</v>
      </c>
      <c r="N36" s="30">
        <f t="shared" si="0"/>
        <v>39242</v>
      </c>
      <c r="O36" s="29">
        <v>0</v>
      </c>
      <c r="P36" s="30">
        <f t="shared" si="1"/>
        <v>39242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2610</v>
      </c>
      <c r="K37" s="29">
        <v>0</v>
      </c>
      <c r="L37" s="29">
        <v>352</v>
      </c>
      <c r="M37" s="29">
        <v>0</v>
      </c>
      <c r="N37" s="30">
        <f t="shared" si="0"/>
        <v>2962</v>
      </c>
      <c r="O37" s="29">
        <v>0</v>
      </c>
      <c r="P37" s="30">
        <f t="shared" si="1"/>
        <v>2962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9</v>
      </c>
      <c r="K38" s="29">
        <v>0</v>
      </c>
      <c r="L38" s="29">
        <v>0</v>
      </c>
      <c r="M38" s="29">
        <v>0</v>
      </c>
      <c r="N38" s="30">
        <f t="shared" si="0"/>
        <v>9</v>
      </c>
      <c r="O38" s="29">
        <v>0</v>
      </c>
      <c r="P38" s="30">
        <f t="shared" si="1"/>
        <v>9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1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34</v>
      </c>
      <c r="K39" s="29">
        <v>0</v>
      </c>
      <c r="L39" s="29">
        <v>2122</v>
      </c>
      <c r="M39" s="29">
        <v>0</v>
      </c>
      <c r="N39" s="30">
        <f t="shared" si="0"/>
        <v>2157</v>
      </c>
      <c r="O39" s="29">
        <v>0</v>
      </c>
      <c r="P39" s="30">
        <f t="shared" si="1"/>
        <v>2157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21</v>
      </c>
      <c r="B43" s="34"/>
      <c r="C43" s="31">
        <f t="shared" ref="C43:P43" si="2">SUM(C10:C42)</f>
        <v>1767897</v>
      </c>
      <c r="D43" s="31">
        <f t="shared" si="2"/>
        <v>142068</v>
      </c>
      <c r="E43" s="31">
        <f t="shared" si="2"/>
        <v>208246</v>
      </c>
      <c r="F43" s="31">
        <f t="shared" si="2"/>
        <v>2586</v>
      </c>
      <c r="G43" s="31">
        <f t="shared" si="2"/>
        <v>28781</v>
      </c>
      <c r="H43" s="31">
        <f t="shared" si="2"/>
        <v>427361</v>
      </c>
      <c r="I43" s="31">
        <f t="shared" si="2"/>
        <v>3306</v>
      </c>
      <c r="J43" s="31">
        <f t="shared" si="2"/>
        <v>152586</v>
      </c>
      <c r="K43" s="31">
        <f t="shared" si="2"/>
        <v>24636</v>
      </c>
      <c r="L43" s="31">
        <f t="shared" si="2"/>
        <v>1134875</v>
      </c>
      <c r="M43" s="31">
        <f t="shared" si="2"/>
        <v>120117</v>
      </c>
      <c r="N43" s="31">
        <f t="shared" si="2"/>
        <v>4012459</v>
      </c>
      <c r="O43" s="31">
        <f t="shared" si="2"/>
        <v>280315</v>
      </c>
      <c r="P43" s="31">
        <f t="shared" si="2"/>
        <v>4292774</v>
      </c>
    </row>
    <row r="44" spans="1:16" ht="15.75" customHeight="1"/>
  </sheetData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ageMargins left="0.7" right="0.7" top="0.75" bottom="0.75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80" workbookViewId="0">
      <selection activeCell="B32" sqref="B32"/>
    </sheetView>
  </sheetViews>
  <sheetFormatPr defaultRowHeight="15" customHeight="1"/>
  <cols>
    <col min="1" max="1" width="5.6640625" customWidth="1"/>
    <col min="2" max="2" width="47.5546875" customWidth="1"/>
    <col min="3" max="3" width="11" customWidth="1"/>
    <col min="4" max="4" width="20.44140625" customWidth="1"/>
    <col min="5" max="5" width="11.33203125" customWidth="1"/>
    <col min="6" max="7" width="8" customWidth="1"/>
    <col min="8" max="8" width="9.33203125" customWidth="1"/>
    <col min="9" max="9" width="10.33203125" customWidth="1"/>
    <col min="10" max="10" width="8.5546875" customWidth="1"/>
    <col min="11" max="11" width="13.44140625" customWidth="1"/>
    <col min="12" max="12" width="10.5546875" customWidth="1"/>
    <col min="13" max="14" width="8.6640625" customWidth="1"/>
    <col min="15" max="15" width="9.109375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90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0</v>
      </c>
      <c r="D10" s="29">
        <v>495256</v>
      </c>
      <c r="E10" s="29">
        <v>10137</v>
      </c>
      <c r="F10" s="29">
        <v>0</v>
      </c>
      <c r="G10" s="29">
        <v>0</v>
      </c>
      <c r="H10" s="29">
        <v>0</v>
      </c>
      <c r="I10" s="29">
        <v>1</v>
      </c>
      <c r="J10" s="29">
        <v>47559</v>
      </c>
      <c r="K10" s="29">
        <v>2506</v>
      </c>
      <c r="L10" s="29">
        <v>376532</v>
      </c>
      <c r="M10" s="29">
        <v>2972</v>
      </c>
      <c r="N10" s="30">
        <f t="shared" ref="N10:N42" si="0">SUM(C10:M10)</f>
        <v>934963</v>
      </c>
      <c r="O10" s="29">
        <v>0</v>
      </c>
      <c r="P10" s="30">
        <f t="shared" ref="P10:P42" si="1">SUM(N10:O10)</f>
        <v>934963</v>
      </c>
    </row>
    <row r="11" spans="1:16" ht="15" customHeight="1">
      <c r="A11" s="11" t="s">
        <v>26</v>
      </c>
      <c r="B11" s="12" t="s">
        <v>27</v>
      </c>
      <c r="C11" s="29">
        <v>466508</v>
      </c>
      <c r="D11" s="29">
        <v>27898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462946</v>
      </c>
      <c r="M11" s="29">
        <v>10396</v>
      </c>
      <c r="N11" s="30">
        <f t="shared" si="0"/>
        <v>967748</v>
      </c>
      <c r="O11" s="29">
        <v>0</v>
      </c>
      <c r="P11" s="30">
        <f t="shared" si="1"/>
        <v>967748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12765</v>
      </c>
      <c r="K12" s="29">
        <v>0</v>
      </c>
      <c r="L12" s="29">
        <v>0</v>
      </c>
      <c r="M12" s="29">
        <v>0</v>
      </c>
      <c r="N12" s="30">
        <f t="shared" si="0"/>
        <v>12765</v>
      </c>
      <c r="O12" s="29">
        <v>0</v>
      </c>
      <c r="P12" s="30">
        <f t="shared" si="1"/>
        <v>12765</v>
      </c>
    </row>
    <row r="13" spans="1:16" ht="15" customHeight="1">
      <c r="A13" s="11" t="s">
        <v>30</v>
      </c>
      <c r="B13" s="12" t="s">
        <v>31</v>
      </c>
      <c r="C13" s="29">
        <v>3314797</v>
      </c>
      <c r="D13" s="29">
        <v>18456</v>
      </c>
      <c r="E13" s="29">
        <v>837</v>
      </c>
      <c r="F13" s="29">
        <v>0</v>
      </c>
      <c r="G13" s="29">
        <v>0</v>
      </c>
      <c r="H13" s="29">
        <v>0</v>
      </c>
      <c r="I13" s="29">
        <v>0</v>
      </c>
      <c r="J13" s="29">
        <v>11033</v>
      </c>
      <c r="K13" s="29">
        <v>680</v>
      </c>
      <c r="L13" s="29">
        <v>1001955</v>
      </c>
      <c r="M13" s="29">
        <v>54974</v>
      </c>
      <c r="N13" s="30">
        <f t="shared" si="0"/>
        <v>4402732</v>
      </c>
      <c r="O13" s="29">
        <v>0</v>
      </c>
      <c r="P13" s="30">
        <f t="shared" si="1"/>
        <v>4402732</v>
      </c>
    </row>
    <row r="14" spans="1:16" ht="15" customHeight="1">
      <c r="A14" s="11" t="s">
        <v>32</v>
      </c>
      <c r="B14" s="12" t="s">
        <v>33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908</v>
      </c>
      <c r="I14" s="29">
        <v>0</v>
      </c>
      <c r="J14" s="29">
        <v>0</v>
      </c>
      <c r="K14" s="29">
        <v>23</v>
      </c>
      <c r="L14" s="29">
        <v>0</v>
      </c>
      <c r="M14" s="29">
        <v>0</v>
      </c>
      <c r="N14" s="30">
        <f t="shared" si="0"/>
        <v>931</v>
      </c>
      <c r="O14" s="29">
        <v>0</v>
      </c>
      <c r="P14" s="30">
        <f t="shared" si="1"/>
        <v>931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474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474</v>
      </c>
      <c r="O15" s="29">
        <v>0</v>
      </c>
      <c r="P15" s="30">
        <f t="shared" si="1"/>
        <v>474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572</v>
      </c>
      <c r="F16" s="29">
        <v>0</v>
      </c>
      <c r="G16" s="29">
        <v>0</v>
      </c>
      <c r="H16" s="29">
        <v>0</v>
      </c>
      <c r="I16" s="29">
        <v>0</v>
      </c>
      <c r="J16" s="29">
        <v>3545</v>
      </c>
      <c r="K16" s="29">
        <v>0</v>
      </c>
      <c r="L16" s="29">
        <v>0</v>
      </c>
      <c r="M16" s="29">
        <v>0</v>
      </c>
      <c r="N16" s="30">
        <f t="shared" si="0"/>
        <v>4117</v>
      </c>
      <c r="O16" s="29">
        <v>0</v>
      </c>
      <c r="P16" s="30">
        <f t="shared" si="1"/>
        <v>4117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20</v>
      </c>
      <c r="K17" s="29">
        <v>0</v>
      </c>
      <c r="L17" s="29">
        <v>1612</v>
      </c>
      <c r="M17" s="29">
        <v>0</v>
      </c>
      <c r="N17" s="30">
        <f t="shared" si="0"/>
        <v>1653</v>
      </c>
      <c r="O17" s="29">
        <v>0</v>
      </c>
      <c r="P17" s="30">
        <f t="shared" si="1"/>
        <v>1653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2274562</v>
      </c>
      <c r="I18" s="29">
        <v>0</v>
      </c>
      <c r="J18" s="29">
        <v>265</v>
      </c>
      <c r="K18" s="29">
        <v>85783</v>
      </c>
      <c r="L18" s="29">
        <v>48</v>
      </c>
      <c r="M18" s="29">
        <v>0</v>
      </c>
      <c r="N18" s="30">
        <f t="shared" si="0"/>
        <v>2360658</v>
      </c>
      <c r="O18" s="29">
        <v>0</v>
      </c>
      <c r="P18" s="30">
        <f t="shared" si="1"/>
        <v>2360658</v>
      </c>
    </row>
    <row r="19" spans="1:16" ht="15" customHeight="1">
      <c r="A19" s="13" t="s">
        <v>42</v>
      </c>
      <c r="B19" s="14" t="s">
        <v>43</v>
      </c>
      <c r="C19" s="29">
        <v>0</v>
      </c>
      <c r="D19" s="29">
        <v>28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101</v>
      </c>
      <c r="M19" s="29">
        <v>0</v>
      </c>
      <c r="N19" s="30">
        <f t="shared" si="0"/>
        <v>129</v>
      </c>
      <c r="O19" s="29">
        <v>0</v>
      </c>
      <c r="P19" s="30">
        <f t="shared" si="1"/>
        <v>129</v>
      </c>
    </row>
    <row r="20" spans="1:16" ht="15" customHeight="1">
      <c r="A20" s="11" t="s">
        <v>44</v>
      </c>
      <c r="B20" s="12" t="s">
        <v>45</v>
      </c>
      <c r="C20" s="29">
        <v>7513592</v>
      </c>
      <c r="D20" s="29">
        <v>447120</v>
      </c>
      <c r="E20" s="29">
        <v>1020481</v>
      </c>
      <c r="F20" s="29">
        <v>19267</v>
      </c>
      <c r="G20" s="29">
        <v>156575</v>
      </c>
      <c r="H20" s="29">
        <v>0</v>
      </c>
      <c r="I20" s="29">
        <v>2376</v>
      </c>
      <c r="J20" s="29">
        <v>46762</v>
      </c>
      <c r="K20" s="29">
        <v>9963</v>
      </c>
      <c r="L20" s="29">
        <v>4992979</v>
      </c>
      <c r="M20" s="29">
        <v>376815</v>
      </c>
      <c r="N20" s="30">
        <f t="shared" si="0"/>
        <v>14585930</v>
      </c>
      <c r="O20" s="29">
        <v>243336</v>
      </c>
      <c r="P20" s="30">
        <f t="shared" si="1"/>
        <v>14829266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27850</v>
      </c>
      <c r="E21" s="29">
        <v>253</v>
      </c>
      <c r="F21" s="29">
        <v>0</v>
      </c>
      <c r="G21" s="29">
        <v>466</v>
      </c>
      <c r="H21" s="29">
        <v>0</v>
      </c>
      <c r="I21" s="29">
        <v>6709</v>
      </c>
      <c r="J21" s="29">
        <v>2479</v>
      </c>
      <c r="K21" s="29">
        <v>52403</v>
      </c>
      <c r="L21" s="29">
        <v>493286</v>
      </c>
      <c r="M21" s="29">
        <v>20164</v>
      </c>
      <c r="N21" s="30">
        <f t="shared" si="0"/>
        <v>603610</v>
      </c>
      <c r="O21" s="29">
        <v>40152</v>
      </c>
      <c r="P21" s="30">
        <f t="shared" si="1"/>
        <v>643762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815</v>
      </c>
      <c r="E22" s="29">
        <v>0</v>
      </c>
      <c r="F22" s="29">
        <v>0</v>
      </c>
      <c r="G22" s="29">
        <v>0</v>
      </c>
      <c r="H22" s="29">
        <v>0</v>
      </c>
      <c r="I22" s="29">
        <v>16715</v>
      </c>
      <c r="J22" s="29">
        <v>0</v>
      </c>
      <c r="K22" s="29">
        <v>0</v>
      </c>
      <c r="L22" s="29">
        <v>0</v>
      </c>
      <c r="M22" s="29">
        <v>40</v>
      </c>
      <c r="N22" s="30">
        <f t="shared" si="0"/>
        <v>17570</v>
      </c>
      <c r="O22" s="29">
        <v>0</v>
      </c>
      <c r="P22" s="30">
        <f t="shared" si="1"/>
        <v>17570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256999</v>
      </c>
      <c r="J23" s="29">
        <v>0</v>
      </c>
      <c r="K23" s="29">
        <v>0</v>
      </c>
      <c r="L23" s="29">
        <v>1834</v>
      </c>
      <c r="M23" s="29">
        <v>320</v>
      </c>
      <c r="N23" s="30">
        <f t="shared" si="0"/>
        <v>259153</v>
      </c>
      <c r="O23" s="29">
        <v>836540</v>
      </c>
      <c r="P23" s="30">
        <f t="shared" si="1"/>
        <v>1095693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13224</v>
      </c>
      <c r="E24" s="29">
        <v>2381</v>
      </c>
      <c r="F24" s="29">
        <v>0</v>
      </c>
      <c r="G24" s="29">
        <v>0</v>
      </c>
      <c r="H24" s="29">
        <v>0</v>
      </c>
      <c r="I24" s="29">
        <v>0</v>
      </c>
      <c r="J24" s="29">
        <v>14637</v>
      </c>
      <c r="K24" s="29">
        <v>1040</v>
      </c>
      <c r="L24" s="29">
        <v>208421</v>
      </c>
      <c r="M24" s="29">
        <v>114657</v>
      </c>
      <c r="N24" s="30">
        <f t="shared" si="0"/>
        <v>354360</v>
      </c>
      <c r="O24" s="29">
        <v>571081</v>
      </c>
      <c r="P24" s="30">
        <f t="shared" si="1"/>
        <v>925441</v>
      </c>
    </row>
    <row r="25" spans="1:16" ht="15" customHeight="1">
      <c r="A25" s="11" t="s">
        <v>54</v>
      </c>
      <c r="B25" s="12" t="s">
        <v>55</v>
      </c>
      <c r="C25" s="29">
        <v>1004</v>
      </c>
      <c r="D25" s="29">
        <v>48251</v>
      </c>
      <c r="E25" s="29">
        <v>5363</v>
      </c>
      <c r="F25" s="29">
        <v>214</v>
      </c>
      <c r="G25" s="29">
        <v>1493</v>
      </c>
      <c r="H25" s="29">
        <v>29</v>
      </c>
      <c r="I25" s="29">
        <v>440</v>
      </c>
      <c r="J25" s="29">
        <v>15084</v>
      </c>
      <c r="K25" s="29">
        <v>271</v>
      </c>
      <c r="L25" s="29">
        <v>43037</v>
      </c>
      <c r="M25" s="29">
        <v>4535</v>
      </c>
      <c r="N25" s="30">
        <f t="shared" si="0"/>
        <v>119721</v>
      </c>
      <c r="O25" s="29">
        <v>18070</v>
      </c>
      <c r="P25" s="30">
        <f t="shared" si="1"/>
        <v>137791</v>
      </c>
    </row>
    <row r="26" spans="1:16" ht="15" customHeight="1">
      <c r="A26" s="11" t="s">
        <v>56</v>
      </c>
      <c r="B26" s="12" t="s">
        <v>57</v>
      </c>
      <c r="C26" s="29">
        <v>28</v>
      </c>
      <c r="D26" s="29">
        <v>24600</v>
      </c>
      <c r="E26" s="29">
        <v>1056</v>
      </c>
      <c r="F26" s="29">
        <v>31</v>
      </c>
      <c r="G26" s="29">
        <v>497</v>
      </c>
      <c r="H26" s="29">
        <v>228</v>
      </c>
      <c r="I26" s="29">
        <v>228</v>
      </c>
      <c r="J26" s="29">
        <v>64345</v>
      </c>
      <c r="K26" s="29">
        <v>184</v>
      </c>
      <c r="L26" s="29">
        <v>24086</v>
      </c>
      <c r="M26" s="29">
        <v>3949</v>
      </c>
      <c r="N26" s="30">
        <f t="shared" si="0"/>
        <v>119232</v>
      </c>
      <c r="O26" s="29">
        <v>1684</v>
      </c>
      <c r="P26" s="30">
        <f t="shared" si="1"/>
        <v>120916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266</v>
      </c>
      <c r="E27" s="29">
        <v>5</v>
      </c>
      <c r="F27" s="29">
        <v>1</v>
      </c>
      <c r="G27" s="29">
        <v>0</v>
      </c>
      <c r="H27" s="29">
        <v>0</v>
      </c>
      <c r="I27" s="29">
        <v>0</v>
      </c>
      <c r="J27" s="29">
        <v>3231</v>
      </c>
      <c r="K27" s="29">
        <v>0</v>
      </c>
      <c r="L27" s="29">
        <v>100</v>
      </c>
      <c r="M27" s="29">
        <v>2080</v>
      </c>
      <c r="N27" s="30">
        <f t="shared" si="0"/>
        <v>5683</v>
      </c>
      <c r="O27" s="29">
        <v>0</v>
      </c>
      <c r="P27" s="30">
        <f t="shared" si="1"/>
        <v>5683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56</v>
      </c>
      <c r="E28" s="29">
        <v>2</v>
      </c>
      <c r="F28" s="29">
        <v>0</v>
      </c>
      <c r="G28" s="29">
        <v>0</v>
      </c>
      <c r="H28" s="29">
        <v>0</v>
      </c>
      <c r="I28" s="29">
        <v>91</v>
      </c>
      <c r="J28" s="29">
        <v>888</v>
      </c>
      <c r="K28" s="29">
        <v>0</v>
      </c>
      <c r="L28" s="29">
        <v>278</v>
      </c>
      <c r="M28" s="29">
        <v>0</v>
      </c>
      <c r="N28" s="30">
        <f t="shared" si="0"/>
        <v>1315</v>
      </c>
      <c r="O28" s="29">
        <v>0</v>
      </c>
      <c r="P28" s="30">
        <f t="shared" si="1"/>
        <v>1315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2391</v>
      </c>
      <c r="K29" s="29">
        <v>0</v>
      </c>
      <c r="L29" s="29">
        <v>644</v>
      </c>
      <c r="M29" s="29">
        <v>58228</v>
      </c>
      <c r="N29" s="30">
        <f t="shared" si="0"/>
        <v>61263</v>
      </c>
      <c r="O29" s="29">
        <v>0</v>
      </c>
      <c r="P29" s="30">
        <f t="shared" si="1"/>
        <v>61263</v>
      </c>
    </row>
    <row r="30" spans="1:16" ht="15" customHeight="1">
      <c r="A30" s="11" t="s">
        <v>64</v>
      </c>
      <c r="B30" s="12" t="s">
        <v>65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48360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441769</v>
      </c>
      <c r="K32" s="29">
        <v>0</v>
      </c>
      <c r="L32" s="29">
        <v>322686</v>
      </c>
      <c r="M32" s="29">
        <v>24017</v>
      </c>
      <c r="N32" s="30">
        <f t="shared" si="0"/>
        <v>836832</v>
      </c>
      <c r="O32" s="29">
        <v>0</v>
      </c>
      <c r="P32" s="30">
        <f t="shared" si="1"/>
        <v>836832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47132</v>
      </c>
      <c r="K33" s="29">
        <v>0</v>
      </c>
      <c r="L33" s="29">
        <v>0</v>
      </c>
      <c r="M33" s="29">
        <v>0</v>
      </c>
      <c r="N33" s="30">
        <f t="shared" si="0"/>
        <v>47132</v>
      </c>
      <c r="O33" s="29">
        <v>0</v>
      </c>
      <c r="P33" s="30">
        <f t="shared" si="1"/>
        <v>47132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31</v>
      </c>
      <c r="D35" s="29">
        <v>386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31286</v>
      </c>
      <c r="K35" s="29">
        <v>0</v>
      </c>
      <c r="L35" s="29">
        <v>842</v>
      </c>
      <c r="M35" s="29">
        <v>0</v>
      </c>
      <c r="N35" s="30">
        <f t="shared" si="0"/>
        <v>32545</v>
      </c>
      <c r="O35" s="29">
        <v>0</v>
      </c>
      <c r="P35" s="30">
        <f t="shared" si="1"/>
        <v>32545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162827</v>
      </c>
      <c r="K36" s="29">
        <v>0</v>
      </c>
      <c r="L36" s="29">
        <v>93568</v>
      </c>
      <c r="M36" s="29">
        <v>63522</v>
      </c>
      <c r="N36" s="30">
        <f t="shared" si="0"/>
        <v>319917</v>
      </c>
      <c r="O36" s="29">
        <v>0</v>
      </c>
      <c r="P36" s="30">
        <f t="shared" si="1"/>
        <v>319917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16603</v>
      </c>
      <c r="K37" s="29">
        <v>0</v>
      </c>
      <c r="L37" s="29">
        <v>2379</v>
      </c>
      <c r="M37" s="29">
        <v>0</v>
      </c>
      <c r="N37" s="30">
        <f t="shared" si="0"/>
        <v>18982</v>
      </c>
      <c r="O37" s="29">
        <v>0</v>
      </c>
      <c r="P37" s="30">
        <f t="shared" si="1"/>
        <v>18982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139</v>
      </c>
      <c r="K38" s="29">
        <v>0</v>
      </c>
      <c r="L38" s="29">
        <v>0</v>
      </c>
      <c r="M38" s="29">
        <v>0</v>
      </c>
      <c r="N38" s="30">
        <f t="shared" si="0"/>
        <v>139</v>
      </c>
      <c r="O38" s="29">
        <v>0</v>
      </c>
      <c r="P38" s="30">
        <f t="shared" si="1"/>
        <v>139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5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247</v>
      </c>
      <c r="K39" s="29">
        <v>0</v>
      </c>
      <c r="L39" s="29">
        <v>43392</v>
      </c>
      <c r="M39" s="29">
        <v>0</v>
      </c>
      <c r="N39" s="30">
        <f t="shared" si="0"/>
        <v>43644</v>
      </c>
      <c r="O39" s="29">
        <v>0</v>
      </c>
      <c r="P39" s="30">
        <f t="shared" si="1"/>
        <v>43644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>
        <f t="shared" si="0"/>
        <v>0</v>
      </c>
      <c r="O42" s="29"/>
      <c r="P42" s="30">
        <f t="shared" si="1"/>
        <v>0</v>
      </c>
    </row>
    <row r="43" spans="1:16" ht="15.75" customHeight="1">
      <c r="A43" s="33" t="s">
        <v>21</v>
      </c>
      <c r="B43" s="34"/>
      <c r="C43" s="31">
        <f t="shared" ref="C43:P43" si="2">SUM(C10:C42)</f>
        <v>11295960</v>
      </c>
      <c r="D43" s="31">
        <f t="shared" si="2"/>
        <v>1152592</v>
      </c>
      <c r="E43" s="31">
        <f t="shared" si="2"/>
        <v>1041087</v>
      </c>
      <c r="F43" s="31">
        <f t="shared" si="2"/>
        <v>19513</v>
      </c>
      <c r="G43" s="31">
        <f t="shared" si="2"/>
        <v>159031</v>
      </c>
      <c r="H43" s="31">
        <f t="shared" si="2"/>
        <v>2276201</v>
      </c>
      <c r="I43" s="31">
        <f t="shared" si="2"/>
        <v>283559</v>
      </c>
      <c r="J43" s="31">
        <f t="shared" si="2"/>
        <v>925007</v>
      </c>
      <c r="K43" s="31">
        <f t="shared" si="2"/>
        <v>152853</v>
      </c>
      <c r="L43" s="31">
        <f t="shared" si="2"/>
        <v>8070726</v>
      </c>
      <c r="M43" s="31">
        <f t="shared" si="2"/>
        <v>736669</v>
      </c>
      <c r="N43" s="31">
        <f t="shared" si="2"/>
        <v>26113198</v>
      </c>
      <c r="O43" s="31">
        <f t="shared" si="2"/>
        <v>1710863</v>
      </c>
      <c r="P43" s="31">
        <f t="shared" si="2"/>
        <v>27824061</v>
      </c>
    </row>
    <row r="44" spans="1:16" ht="15.75" customHeight="1"/>
  </sheetData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2014-06-24T10:36:02Z</dcterms:created>
  <dcterms:modified xsi:type="dcterms:W3CDTF">2017-04-20T14:10:39Z</dcterms:modified>
</cp:coreProperties>
</file>