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<sst xmlns="http://schemas.openxmlformats.org/spreadsheetml/2006/main" count="242" uniqueCount="112">
  <si>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Ministero dello Sviluppo Economico</t>
  </si>
  <si>
    <t>BOLLETTINO PETROLIFERO</t>
  </si>
  <si>
    <t>Mod. 109A</t>
  </si>
  <si>
    <t>DGSAIE Div. 6</t>
  </si>
  <si>
    <t>LAVORAZIONI IN DEFINITIVA E TEMPORANEA IMPORTAZIONE</t>
  </si>
  <si>
    <t>PER CONTO PROPRIO E PER CONTO COMMITTENTE NAZIONALE ED ESTERO</t>
  </si>
  <si>
    <t>Periodo: agosto 2016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</si>
  <si>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</si>
  <si>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</si>
  <si>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</si>
  <si>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</si>
  <si>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</si>
  <si>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</si>
  <si>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</si>
  <si>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</si>
  <si>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</si>
  <si>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</si>
  <si>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</si>
  <si>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</si>
  <si>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</si>
  <si>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</si>
  <si>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</si>
  <si>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</si>
  <si>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</si>
  <si>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</si>
  <si>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</si>
  <si>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</si>
  <si>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</si>
  <si>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</si>
  <si>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</si>
  <si>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</si>
  <si>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</si>
  <si>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</si>
  <si>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</si>
  <si>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</si>
  <si>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</si>
  <si>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</si>
  <si>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</si>
  <si>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</si>
  <si>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</si>
  <si>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</si>
  <si>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</si>
  <si>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</si>
  <si>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</si>
  <si>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</si>
  <si>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</si>
  <si>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</si>
  <si>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</si>
  <si>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</si>
  <si>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</si>
  <si>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</si>
  <si>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</si>
  <si>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</si>
  <si>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</si>
  <si>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</si>
  <si>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</si>
  <si>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</si>
  <si>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</si>
  <si>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</si>
  <si>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</si>
  <si>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</si>
  <si>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</si>
  <si>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</si>
  <si>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</si>
  <si>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</si>
  <si>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</si>
  <si>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</si>
  <si>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</si>
  <si>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</si>
  <si>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</si>
  <si>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</si>
  <si>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</si>
  <si>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</si>
  <si>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</si>
  <si>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</si>
  <si>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</si>
  <si>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</si>
  <si>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</si>
  <si>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</si>
  <si>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</si>
  <si>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</si>
  <si>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</si>
  <si>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</si>
  <si>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</si>
  <si>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</si>
  <si>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</si>
  <si>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</si>
  <si>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</si>
  <si>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</si>
  <si>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</si>
  <si>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</si>
  <si>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</si>
  <si>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</si>
  <si>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</si>
  <si>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</si>
  <si>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</si>
  <si>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</si>
  <si>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</si>
  <si>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</si>
  <si>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</si>
  <si>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</si>
  <si>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</si>
  <si>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</si>
  <si>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</si>
  <si>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</si>
  <si>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</si>
  <si>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</si>
  <si>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</si>
  <si>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</si>
  <si>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gennaio-agosto 2016</t>
  </si>
  <si>
    <t>La materia è espressa in tonnellate decimali</t>
  </si>
  <si>
    <t>Report costruito su dati definitivi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</si>
</sst>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</numFmts>
  <fonts count="41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hair">
        <color indexed="14"/>
      </bottom>
    </border>
    <border>
      <left style="double">
        <color indexed="14"/>
      </left>
      <right style="thin">
        <color indexed="14"/>
      </right>
      <top style="thin">
        <color indexed="8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double">
        <color indexed="8"/>
      </right>
      <top style="hair">
        <color indexed="14"/>
      </top>
      <bottom style="hair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double">
        <color indexed="14"/>
      </right>
      <top style="thin">
        <color indexed="14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hair">
        <color indexed="14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 style="double">
        <color indexed="8"/>
      </right>
      <top style="thin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thin">
        <color indexed="14"/>
      </right>
      <top style="double">
        <color indexed="8"/>
      </top>
      <bottom style="hair">
        <color indexed="14"/>
      </bottom>
    </border>
    <border>
      <left style="thin">
        <color indexed="14"/>
      </left>
      <right style="double">
        <color indexed="8"/>
      </right>
      <top style="double">
        <color indexed="8"/>
      </top>
      <bottom style="hair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double">
        <color indexed="8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14"/>
      </bottom>
    </border>
    <border>
      <left style="double">
        <color indexed="8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4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8" fillId="33" borderId="16" xfId="0" applyNumberFormat="1" applyFont="1" applyFill="1" applyBorder="1" applyAlignment="1" applyProtection="1">
      <alignment horizontal="left" vertical="center"/>
      <protection/>
    </xf>
    <xf numFmtId="4" fontId="8" fillId="33" borderId="12" xfId="0" applyNumberFormat="1" applyFont="1" applyFill="1" applyBorder="1" applyAlignment="1" applyProtection="1">
      <alignment horizontal="left" vertical="center"/>
      <protection/>
    </xf>
    <xf numFmtId="4" fontId="9" fillId="0" borderId="17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/>
      <protection/>
    </xf>
    <xf numFmtId="4" fontId="9" fillId="0" borderId="19" xfId="0" applyNumberFormat="1" applyFont="1" applyFill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/>
      <protection/>
    </xf>
    <xf numFmtId="4" fontId="9" fillId="34" borderId="18" xfId="0" applyNumberFormat="1" applyFont="1" applyFill="1" applyBorder="1" applyAlignment="1" applyProtection="1">
      <alignment/>
      <protection/>
    </xf>
    <xf numFmtId="4" fontId="9" fillId="34" borderId="21" xfId="0" applyNumberFormat="1" applyFont="1" applyFill="1" applyBorder="1" applyAlignment="1" applyProtection="1">
      <alignment/>
      <protection/>
    </xf>
    <xf numFmtId="4" fontId="9" fillId="0" borderId="22" xfId="0" applyNumberFormat="1" applyFont="1" applyFill="1" applyBorder="1" applyAlignment="1" applyProtection="1">
      <alignment/>
      <protection/>
    </xf>
    <xf numFmtId="4" fontId="9" fillId="0" borderId="23" xfId="0" applyNumberFormat="1" applyFont="1" applyFill="1" applyBorder="1" applyAlignment="1" applyProtection="1">
      <alignment/>
      <protection/>
    </xf>
    <xf numFmtId="4" fontId="9" fillId="0" borderId="24" xfId="0" applyNumberFormat="1" applyFont="1" applyFill="1" applyBorder="1" applyAlignment="1" applyProtection="1">
      <alignment/>
      <protection/>
    </xf>
    <xf numFmtId="4" fontId="9" fillId="34" borderId="25" xfId="0" applyNumberFormat="1" applyFont="1" applyFill="1" applyBorder="1" applyAlignment="1" applyProtection="1">
      <alignment/>
      <protection/>
    </xf>
    <xf numFmtId="4" fontId="9" fillId="0" borderId="25" xfId="0" applyNumberFormat="1" applyFont="1" applyFill="1" applyBorder="1" applyAlignment="1" applyProtection="1">
      <alignment/>
      <protection/>
    </xf>
    <xf numFmtId="4" fontId="9" fillId="0" borderId="26" xfId="0" applyNumberFormat="1" applyFont="1" applyFill="1" applyBorder="1" applyAlignment="1" applyProtection="1">
      <alignment/>
      <protection/>
    </xf>
    <xf numFmtId="4" fontId="9" fillId="0" borderId="27" xfId="0" applyNumberFormat="1" applyFont="1" applyFill="1" applyBorder="1" applyAlignment="1" applyProtection="1">
      <alignment/>
      <protection/>
    </xf>
    <xf numFmtId="4" fontId="8" fillId="33" borderId="28" xfId="0" applyNumberFormat="1" applyFont="1" applyFill="1" applyBorder="1" applyAlignment="1" applyProtection="1">
      <alignment horizontal="left" vertical="center"/>
      <protection/>
    </xf>
    <xf numFmtId="4" fontId="9" fillId="0" borderId="29" xfId="0" applyNumberFormat="1" applyFont="1" applyFill="1" applyBorder="1" applyAlignment="1" applyProtection="1">
      <alignment/>
      <protection/>
    </xf>
    <xf numFmtId="4" fontId="9" fillId="0" borderId="30" xfId="0" applyNumberFormat="1" applyFont="1" applyFill="1" applyBorder="1" applyAlignment="1" applyProtection="1">
      <alignment/>
      <protection/>
    </xf>
    <xf numFmtId="4" fontId="9" fillId="34" borderId="31" xfId="0" applyNumberFormat="1" applyFont="1" applyFill="1" applyBorder="1" applyAlignment="1" applyProtection="1">
      <alignment/>
      <protection/>
    </xf>
    <xf numFmtId="4" fontId="9" fillId="0" borderId="31" xfId="0" applyNumberFormat="1" applyFont="1" applyFill="1" applyBorder="1" applyAlignment="1" applyProtection="1">
      <alignment/>
      <protection/>
    </xf>
    <xf numFmtId="4" fontId="9" fillId="0" borderId="32" xfId="0" applyNumberFormat="1" applyFont="1" applyFill="1" applyBorder="1" applyAlignment="1" applyProtection="1">
      <alignment/>
      <protection/>
    </xf>
    <xf numFmtId="4" fontId="4" fillId="33" borderId="33" xfId="0" applyNumberFormat="1" applyFont="1" applyFill="1" applyBorder="1" applyAlignment="1" applyProtection="1">
      <alignment horizontal="center" vertical="center"/>
      <protection/>
    </xf>
    <xf numFmtId="4" fontId="4" fillId="33" borderId="34" xfId="0" applyNumberFormat="1" applyFont="1" applyFill="1" applyBorder="1" applyAlignment="1" applyProtection="1">
      <alignment/>
      <protection/>
    </xf>
    <xf numFmtId="4" fontId="10" fillId="0" borderId="35" xfId="0" applyNumberFormat="1" applyFont="1" applyFill="1" applyBorder="1" applyAlignment="1" applyProtection="1">
      <alignment/>
      <protection/>
    </xf>
    <xf numFmtId="4" fontId="10" fillId="0" borderId="36" xfId="0" applyNumberFormat="1" applyFont="1" applyFill="1" applyBorder="1" applyAlignment="1" applyProtection="1">
      <alignment/>
      <protection/>
    </xf>
    <xf numFmtId="4" fontId="10" fillId="0" borderId="37" xfId="0" applyNumberFormat="1" applyFont="1" applyFill="1" applyBorder="1" applyAlignment="1" applyProtection="1">
      <alignment/>
      <protection/>
    </xf>
    <xf numFmtId="4" fontId="10" fillId="0" borderId="26" xfId="0" applyNumberFormat="1" applyFont="1" applyFill="1" applyBorder="1" applyAlignment="1" applyProtection="1">
      <alignment/>
      <protection/>
    </xf>
    <xf numFmtId="4" fontId="10" fillId="0" borderId="31" xfId="0" applyNumberFormat="1" applyFont="1" applyFill="1" applyBorder="1" applyAlignment="1" applyProtection="1">
      <alignment/>
      <protection/>
    </xf>
    <xf numFmtId="4" fontId="10" fillId="0" borderId="38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39" xfId="0" applyNumberFormat="1" applyFont="1" applyFill="1" applyBorder="1" applyAlignment="1" applyProtection="1">
      <alignment/>
      <protection/>
    </xf>
    <xf numFmtId="4" fontId="9" fillId="0" borderId="40" xfId="0" applyNumberFormat="1" applyFont="1" applyFill="1" applyBorder="1" applyAlignment="1" applyProtection="1">
      <alignment/>
      <protection/>
    </xf>
    <xf numFmtId="4" fontId="9" fillId="0" borderId="21" xfId="0" applyNumberFormat="1" applyFont="1" applyFill="1" applyBorder="1" applyAlignment="1" applyProtection="1">
      <alignment horizontal="center"/>
      <protection/>
    </xf>
    <xf numFmtId="4" fontId="9" fillId="0" borderId="41" xfId="0" applyNumberFormat="1" applyFont="1" applyFill="1" applyBorder="1" applyAlignment="1" applyProtection="1">
      <alignment horizont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42" xfId="0" applyNumberFormat="1" applyFont="1" applyFill="1" applyBorder="1" applyAlignment="1" applyProtection="1">
      <alignment/>
      <protection/>
    </xf>
    <xf numFmtId="4" fontId="9" fillId="0" borderId="43" xfId="0" applyNumberFormat="1" applyFont="1" applyFill="1" applyBorder="1" applyAlignment="1" applyProtection="1">
      <alignment/>
      <protection/>
    </xf>
    <xf numFmtId="4" fontId="9" fillId="0" borderId="44" xfId="0" applyNumberFormat="1" applyFont="1" applyFill="1" applyBorder="1" applyAlignment="1" applyProtection="1">
      <alignment/>
      <protection/>
    </xf>
    <xf numFmtId="4" fontId="9" fillId="0" borderId="18" xfId="0" applyNumberFormat="1" applyFont="1" applyFill="1" applyBorder="1" applyAlignment="1" applyProtection="1">
      <alignment horizontal="center"/>
      <protection/>
    </xf>
    <xf numFmtId="4" fontId="9" fillId="0" borderId="24" xfId="0" applyNumberFormat="1" applyFont="1" applyFill="1" applyBorder="1" applyAlignment="1" applyProtection="1">
      <alignment horizontal="center"/>
      <protection/>
    </xf>
    <xf numFmtId="4" fontId="9" fillId="0" borderId="45" xfId="0" applyNumberFormat="1" applyFont="1" applyFill="1" applyBorder="1" applyAlignment="1" applyProtection="1">
      <alignment/>
      <protection/>
    </xf>
    <xf numFmtId="4" fontId="9" fillId="0" borderId="46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/>
      <protection/>
    </xf>
    <xf numFmtId="4" fontId="9" fillId="34" borderId="47" xfId="0" applyNumberFormat="1" applyFont="1" applyFill="1" applyBorder="1" applyAlignment="1" applyProtection="1">
      <alignment/>
      <protection/>
    </xf>
    <xf numFmtId="4" fontId="9" fillId="0" borderId="47" xfId="0" applyNumberFormat="1" applyFont="1" applyFill="1" applyBorder="1" applyAlignment="1" applyProtection="1">
      <alignment horizontal="center"/>
      <protection/>
    </xf>
    <xf numFmtId="4" fontId="9" fillId="0" borderId="48" xfId="0" applyNumberFormat="1" applyFont="1" applyFill="1" applyBorder="1" applyAlignment="1" applyProtection="1">
      <alignment horizontal="center"/>
      <protection/>
    </xf>
    <xf numFmtId="4" fontId="9" fillId="34" borderId="49" xfId="0" applyNumberFormat="1" applyFont="1" applyFill="1" applyBorder="1" applyAlignment="1" applyProtection="1">
      <alignment/>
      <protection/>
    </xf>
    <xf numFmtId="4" fontId="9" fillId="34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/>
      <protection/>
    </xf>
    <xf numFmtId="4" fontId="9" fillId="0" borderId="50" xfId="0" applyNumberFormat="1" applyFont="1" applyFill="1" applyBorder="1" applyAlignment="1" applyProtection="1">
      <alignment horizontal="center"/>
      <protection/>
    </xf>
    <xf numFmtId="4" fontId="9" fillId="34" borderId="51" xfId="0" applyNumberFormat="1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4" fontId="10" fillId="0" borderId="52" xfId="0" applyNumberFormat="1" applyFont="1" applyFill="1" applyBorder="1" applyAlignment="1" applyProtection="1">
      <alignment/>
      <protection/>
    </xf>
    <xf numFmtId="4" fontId="10" fillId="0" borderId="53" xfId="0" applyNumberFormat="1" applyFont="1" applyFill="1" applyBorder="1" applyAlignment="1" applyProtection="1">
      <alignment/>
      <protection/>
    </xf>
    <xf numFmtId="4" fontId="10" fillId="0" borderId="54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10" fillId="0" borderId="5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9" fillId="0" borderId="56" xfId="0" applyNumberFormat="1" applyFont="1" applyFill="1" applyBorder="1" applyAlignment="1" applyProtection="1">
      <alignment/>
      <protection/>
    </xf>
    <xf numFmtId="4" fontId="4" fillId="33" borderId="0" xfId="0" applyNumberFormat="1" applyFont="1" applyFill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6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4" fontId="7" fillId="34" borderId="57" xfId="0" applyNumberFormat="1" applyFont="1" applyFill="1" applyBorder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6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196640</v>
      </c>
      <c r="D12" s="17">
        <v>0</v>
      </c>
      <c r="E12" s="18">
        <v>9315.5</v>
      </c>
      <c r="F12" s="19">
        <v>264762.81</v>
      </c>
      <c r="G12" s="16">
        <v>0</v>
      </c>
      <c r="H12" s="20">
        <v>161182</v>
      </c>
      <c r="I12" s="21"/>
      <c r="J12" s="22"/>
      <c r="K12" s="17">
        <v>0</v>
      </c>
      <c r="L12" s="20">
        <v>75145.65</v>
      </c>
      <c r="M12" s="23">
        <v>234390.66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2924369.67</v>
      </c>
      <c r="D13" s="17">
        <v>5916569.54</v>
      </c>
      <c r="E13" s="17">
        <v>0</v>
      </c>
      <c r="F13" s="20">
        <v>0</v>
      </c>
      <c r="G13" s="17">
        <v>0</v>
      </c>
      <c r="H13" s="17">
        <v>5767463.21</v>
      </c>
      <c r="I13" s="26"/>
      <c r="J13" s="26"/>
      <c r="K13" s="17">
        <v>211</v>
      </c>
      <c r="L13" s="27">
        <v>1426.06</v>
      </c>
      <c r="M13" s="23">
        <v>3071838.96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98158.09</v>
      </c>
      <c r="D14" s="17">
        <v>81178.65</v>
      </c>
      <c r="E14" s="17">
        <v>29936.98</v>
      </c>
      <c r="F14" s="17">
        <v>68420.83</v>
      </c>
      <c r="G14" s="17">
        <v>139384.19</v>
      </c>
      <c r="H14" s="17">
        <v>283269.7</v>
      </c>
      <c r="I14" s="26"/>
      <c r="J14" s="26"/>
      <c r="K14" s="17">
        <v>0</v>
      </c>
      <c r="L14" s="27">
        <v>59590.29</v>
      </c>
      <c r="M14" s="23">
        <v>74218.75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211855.88</v>
      </c>
      <c r="D15" s="17">
        <v>90820.39</v>
      </c>
      <c r="E15" s="17">
        <v>0</v>
      </c>
      <c r="F15" s="17">
        <v>160366.3</v>
      </c>
      <c r="G15" s="17">
        <v>0</v>
      </c>
      <c r="H15" s="17">
        <v>236241.68</v>
      </c>
      <c r="I15" s="26"/>
      <c r="J15" s="26"/>
      <c r="K15" s="17">
        <v>0</v>
      </c>
      <c r="L15" s="27">
        <v>0</v>
      </c>
      <c r="M15" s="23">
        <v>226800.89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381821.32</v>
      </c>
      <c r="D16" s="17">
        <v>279340.07</v>
      </c>
      <c r="E16" s="17">
        <v>23542.99</v>
      </c>
      <c r="F16" s="17">
        <v>67543.61</v>
      </c>
      <c r="G16" s="17">
        <v>0</v>
      </c>
      <c r="H16" s="17">
        <v>308450.8</v>
      </c>
      <c r="I16" s="26"/>
      <c r="J16" s="26"/>
      <c r="K16" s="17">
        <v>0</v>
      </c>
      <c r="L16" s="27">
        <v>33.9</v>
      </c>
      <c r="M16" s="23">
        <v>443763.29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3464.31</v>
      </c>
      <c r="D18" s="17">
        <v>593.19</v>
      </c>
      <c r="E18" s="17">
        <v>3621.31</v>
      </c>
      <c r="F18" s="17">
        <v>0</v>
      </c>
      <c r="G18" s="17">
        <v>0</v>
      </c>
      <c r="H18" s="17">
        <v>4436.36</v>
      </c>
      <c r="I18" s="26"/>
      <c r="J18" s="26"/>
      <c r="K18" s="17">
        <v>0</v>
      </c>
      <c r="L18" s="27">
        <v>0</v>
      </c>
      <c r="M18" s="23">
        <v>3242.45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17209.16</v>
      </c>
      <c r="D19" s="17">
        <v>6635.05</v>
      </c>
      <c r="E19" s="17">
        <v>27201.99</v>
      </c>
      <c r="F19" s="17">
        <v>3360</v>
      </c>
      <c r="G19" s="17">
        <v>0</v>
      </c>
      <c r="H19" s="17">
        <v>36357.37</v>
      </c>
      <c r="I19" s="26"/>
      <c r="J19" s="26"/>
      <c r="K19" s="17">
        <v>0</v>
      </c>
      <c r="L19" s="27">
        <v>0</v>
      </c>
      <c r="M19" s="23">
        <v>18048.83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2862</v>
      </c>
      <c r="D20" s="17">
        <v>5689.24</v>
      </c>
      <c r="E20" s="17">
        <v>0</v>
      </c>
      <c r="F20" s="17">
        <v>0</v>
      </c>
      <c r="G20" s="17">
        <v>0</v>
      </c>
      <c r="H20" s="17">
        <v>5370.76</v>
      </c>
      <c r="I20" s="26"/>
      <c r="J20" s="26"/>
      <c r="K20" s="17">
        <v>0</v>
      </c>
      <c r="L20" s="27">
        <v>1</v>
      </c>
      <c r="M20" s="23">
        <v>3179.49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6119.59</v>
      </c>
      <c r="D21" s="17">
        <v>7496.54</v>
      </c>
      <c r="E21" s="17">
        <v>7425</v>
      </c>
      <c r="F21" s="17">
        <v>10297.9</v>
      </c>
      <c r="G21" s="17">
        <v>0</v>
      </c>
      <c r="H21" s="17">
        <v>24764.24</v>
      </c>
      <c r="I21" s="26"/>
      <c r="J21" s="26"/>
      <c r="K21" s="17">
        <v>0</v>
      </c>
      <c r="L21" s="27">
        <v>0</v>
      </c>
      <c r="M21" s="23">
        <v>6574.79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365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16918.65</v>
      </c>
      <c r="D23" s="17">
        <v>26096.16</v>
      </c>
      <c r="E23" s="17">
        <v>615</v>
      </c>
      <c r="F23" s="17">
        <v>0</v>
      </c>
      <c r="G23" s="17">
        <v>0</v>
      </c>
      <c r="H23" s="17">
        <v>22713.7</v>
      </c>
      <c r="I23" s="26"/>
      <c r="J23" s="26"/>
      <c r="K23" s="17">
        <v>0</v>
      </c>
      <c r="L23" s="27">
        <v>0</v>
      </c>
      <c r="M23" s="23">
        <v>20916.11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7684.74</v>
      </c>
      <c r="D24" s="17">
        <v>8767.12</v>
      </c>
      <c r="E24" s="17">
        <v>4187.96</v>
      </c>
      <c r="F24" s="17">
        <v>0</v>
      </c>
      <c r="G24" s="17">
        <v>0</v>
      </c>
      <c r="H24" s="17">
        <v>15484.86</v>
      </c>
      <c r="I24" s="26"/>
      <c r="J24" s="26"/>
      <c r="K24" s="17">
        <v>0</v>
      </c>
      <c r="L24" s="27">
        <v>0</v>
      </c>
      <c r="M24" s="23">
        <v>5154.96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1727.24</v>
      </c>
      <c r="D25" s="17">
        <v>1923.45</v>
      </c>
      <c r="E25" s="17">
        <v>0</v>
      </c>
      <c r="F25" s="17">
        <v>0</v>
      </c>
      <c r="G25" s="17">
        <v>0</v>
      </c>
      <c r="H25" s="17">
        <v>2037.97</v>
      </c>
      <c r="I25" s="26"/>
      <c r="J25" s="26"/>
      <c r="K25" s="17">
        <v>0</v>
      </c>
      <c r="L25" s="27">
        <v>0</v>
      </c>
      <c r="M25" s="23">
        <v>1612.72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150702.8</v>
      </c>
      <c r="F26" s="32">
        <v>514.61</v>
      </c>
      <c r="G26" s="32">
        <v>0</v>
      </c>
      <c r="H26" s="32">
        <v>0</v>
      </c>
      <c r="I26" s="33"/>
      <c r="J26" s="33"/>
      <c r="K26" s="32">
        <v>151217.41</v>
      </c>
      <c r="L26" s="34">
        <v>0</v>
      </c>
      <c r="M26" s="35">
        <v>0</v>
      </c>
      <c r="N26" s="28"/>
      <c r="O26" s="27">
        <v>9765.41</v>
      </c>
      <c r="P26" s="27">
        <v>55538.48</v>
      </c>
      <c r="Q26" s="29">
        <v>451.37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3869195.65</v>
      </c>
      <c r="D27" s="39">
        <f t="shared" si="0"/>
        <v>6425109.400000001</v>
      </c>
      <c r="E27" s="39">
        <f t="shared" si="0"/>
        <v>256549.53</v>
      </c>
      <c r="F27" s="39">
        <f t="shared" si="0"/>
        <v>575266.06</v>
      </c>
      <c r="G27" s="39">
        <f t="shared" si="0"/>
        <v>139384.19</v>
      </c>
      <c r="H27" s="39">
        <f t="shared" si="0"/>
        <v>6867772.65</v>
      </c>
      <c r="I27" s="39">
        <f t="shared" si="0"/>
        <v>0</v>
      </c>
      <c r="J27" s="39">
        <f t="shared" si="0"/>
        <v>0</v>
      </c>
      <c r="K27" s="39">
        <f t="shared" si="0"/>
        <v>151428.41</v>
      </c>
      <c r="L27" s="39">
        <f t="shared" si="0"/>
        <v>136196.9</v>
      </c>
      <c r="M27" s="40">
        <f t="shared" si="0"/>
        <v>4110106.900000001</v>
      </c>
      <c r="N27" s="41"/>
      <c r="O27" s="42">
        <f>SUM(O12:O26)</f>
        <v>9765.41</v>
      </c>
      <c r="P27" s="42">
        <f>SUM(P12:P26)</f>
        <v>55538.48</v>
      </c>
      <c r="Q27" s="43">
        <f>SUM(Q12:Q26)</f>
        <v>451.37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442416.84</v>
      </c>
      <c r="D29" s="20">
        <v>22250.96</v>
      </c>
      <c r="E29" s="20">
        <v>31747.85</v>
      </c>
      <c r="F29" s="20">
        <v>0</v>
      </c>
      <c r="G29" s="20">
        <v>0</v>
      </c>
      <c r="H29" s="22"/>
      <c r="I29" s="20">
        <v>89818.67</v>
      </c>
      <c r="J29" s="20">
        <v>-79195.48</v>
      </c>
      <c r="K29" s="48">
        <v>0</v>
      </c>
      <c r="L29" s="48">
        <v>110671.51</v>
      </c>
      <c r="M29" s="49">
        <v>396367.32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939259.14</v>
      </c>
      <c r="D30" s="17">
        <v>71261</v>
      </c>
      <c r="E30" s="17">
        <v>0</v>
      </c>
      <c r="F30" s="17">
        <v>0</v>
      </c>
      <c r="G30" s="17">
        <v>0</v>
      </c>
      <c r="H30" s="21"/>
      <c r="I30" s="17">
        <v>60290.32</v>
      </c>
      <c r="J30" s="17">
        <v>-196114.37</v>
      </c>
      <c r="K30" s="54">
        <v>4062.43</v>
      </c>
      <c r="L30" s="54">
        <v>38723.47</v>
      </c>
      <c r="M30" s="55">
        <v>831910.19</v>
      </c>
      <c r="N30" s="50"/>
      <c r="O30" s="56">
        <v>0</v>
      </c>
      <c r="P30" s="27">
        <v>4062.43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1346839.85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386828.74</v>
      </c>
      <c r="J31" s="17">
        <v>-19321.96</v>
      </c>
      <c r="K31" s="54">
        <v>147935.68</v>
      </c>
      <c r="L31" s="54">
        <v>222708.12</v>
      </c>
      <c r="M31" s="55">
        <v>1343702.84</v>
      </c>
      <c r="N31" s="50"/>
      <c r="O31" s="56">
        <v>203.93</v>
      </c>
      <c r="P31" s="27">
        <v>147731.75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54310.5</v>
      </c>
      <c r="D32" s="17">
        <v>0</v>
      </c>
      <c r="E32" s="17">
        <v>0</v>
      </c>
      <c r="F32" s="17">
        <v>0</v>
      </c>
      <c r="G32" s="17">
        <v>0</v>
      </c>
      <c r="H32" s="21"/>
      <c r="I32" s="17">
        <v>146227.69</v>
      </c>
      <c r="J32" s="17">
        <v>-27.93</v>
      </c>
      <c r="K32" s="54">
        <v>1839.11</v>
      </c>
      <c r="L32" s="54">
        <v>147722.93</v>
      </c>
      <c r="M32" s="55">
        <v>50948.22</v>
      </c>
      <c r="N32" s="50"/>
      <c r="O32" s="56">
        <v>245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1014.36</v>
      </c>
      <c r="E33" s="17">
        <v>290.33</v>
      </c>
      <c r="F33" s="17">
        <v>462.37</v>
      </c>
      <c r="G33" s="17">
        <v>0</v>
      </c>
      <c r="H33" s="21"/>
      <c r="I33" s="17">
        <v>210172.4</v>
      </c>
      <c r="J33" s="17">
        <v>27.93</v>
      </c>
      <c r="K33" s="54">
        <v>205824.96</v>
      </c>
      <c r="L33" s="54">
        <v>6142.43</v>
      </c>
      <c r="M33" s="55">
        <v>0</v>
      </c>
      <c r="N33" s="50"/>
      <c r="O33" s="56">
        <v>24135.67</v>
      </c>
      <c r="P33" s="27">
        <v>2429.53</v>
      </c>
      <c r="Q33" s="29">
        <v>4803.58</v>
      </c>
    </row>
    <row r="34" spans="1:17" ht="15" customHeight="1">
      <c r="A34" s="14" t="s">
        <v>60</v>
      </c>
      <c r="B34" s="15" t="s">
        <v>61</v>
      </c>
      <c r="C34" s="16">
        <v>309893.29</v>
      </c>
      <c r="D34" s="17">
        <v>0</v>
      </c>
      <c r="E34" s="17">
        <v>0</v>
      </c>
      <c r="F34" s="17">
        <v>0</v>
      </c>
      <c r="G34" s="17">
        <v>0</v>
      </c>
      <c r="H34" s="21"/>
      <c r="I34" s="17">
        <v>490001.93</v>
      </c>
      <c r="J34" s="17">
        <v>5928.68</v>
      </c>
      <c r="K34" s="54">
        <v>813.31</v>
      </c>
      <c r="L34" s="54">
        <v>510913.37</v>
      </c>
      <c r="M34" s="55">
        <v>294097.2</v>
      </c>
      <c r="N34" s="50"/>
      <c r="O34" s="56">
        <v>0</v>
      </c>
      <c r="P34" s="27">
        <v>808.43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697896.63</v>
      </c>
      <c r="D35" s="17">
        <v>0</v>
      </c>
      <c r="E35" s="17">
        <v>0</v>
      </c>
      <c r="F35" s="17">
        <v>0</v>
      </c>
      <c r="G35" s="17">
        <v>0</v>
      </c>
      <c r="H35" s="21"/>
      <c r="I35" s="17">
        <v>1245496.43</v>
      </c>
      <c r="J35" s="17">
        <v>73012.95</v>
      </c>
      <c r="K35" s="54">
        <v>9</v>
      </c>
      <c r="L35" s="54">
        <v>1338343.68</v>
      </c>
      <c r="M35" s="55">
        <v>678053.32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4226.63</v>
      </c>
      <c r="D37" s="17">
        <v>0</v>
      </c>
      <c r="E37" s="17">
        <v>0</v>
      </c>
      <c r="F37" s="17">
        <v>0</v>
      </c>
      <c r="G37" s="17">
        <v>0</v>
      </c>
      <c r="H37" s="21"/>
      <c r="I37" s="17">
        <v>0</v>
      </c>
      <c r="J37" s="17">
        <v>-1429.74</v>
      </c>
      <c r="K37" s="54">
        <v>0</v>
      </c>
      <c r="L37" s="54">
        <v>0</v>
      </c>
      <c r="M37" s="55">
        <v>2796.89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175676.37</v>
      </c>
      <c r="D40" s="17">
        <v>3196.35</v>
      </c>
      <c r="E40" s="17">
        <v>0</v>
      </c>
      <c r="F40" s="17">
        <v>0</v>
      </c>
      <c r="G40" s="17">
        <v>0</v>
      </c>
      <c r="H40" s="21"/>
      <c r="I40" s="17">
        <v>303322.96</v>
      </c>
      <c r="J40" s="17">
        <v>0</v>
      </c>
      <c r="K40" s="54">
        <v>0</v>
      </c>
      <c r="L40" s="54">
        <v>288165.55</v>
      </c>
      <c r="M40" s="55">
        <v>194030.13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29713.27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515.93</v>
      </c>
      <c r="J41" s="17">
        <v>-5751.31</v>
      </c>
      <c r="K41" s="54">
        <v>0</v>
      </c>
      <c r="L41" s="54">
        <v>539.82</v>
      </c>
      <c r="M41" s="55">
        <v>23938.06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3514.98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0</v>
      </c>
      <c r="J42" s="17">
        <v>-19</v>
      </c>
      <c r="K42" s="54">
        <v>8.77</v>
      </c>
      <c r="L42" s="54">
        <v>0</v>
      </c>
      <c r="M42" s="55">
        <v>3487.21</v>
      </c>
      <c r="N42" s="50"/>
      <c r="O42" s="56">
        <v>8.75</v>
      </c>
      <c r="P42" s="27">
        <v>0.02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1211210.78</v>
      </c>
      <c r="D43" s="17">
        <v>9607.1</v>
      </c>
      <c r="E43" s="17">
        <v>0</v>
      </c>
      <c r="F43" s="17">
        <v>11185.94</v>
      </c>
      <c r="G43" s="17">
        <v>0</v>
      </c>
      <c r="H43" s="21"/>
      <c r="I43" s="17">
        <v>2729408.02</v>
      </c>
      <c r="J43" s="17">
        <v>219920.13</v>
      </c>
      <c r="K43" s="54">
        <v>10</v>
      </c>
      <c r="L43" s="54">
        <v>2968565.63</v>
      </c>
      <c r="M43" s="55">
        <v>1212756.33</v>
      </c>
      <c r="N43" s="50"/>
      <c r="O43" s="56">
        <v>0</v>
      </c>
      <c r="P43" s="27">
        <v>0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552188.87</v>
      </c>
      <c r="D44" s="17">
        <v>0</v>
      </c>
      <c r="E44" s="17">
        <v>0</v>
      </c>
      <c r="F44" s="17">
        <v>0</v>
      </c>
      <c r="G44" s="17">
        <v>0</v>
      </c>
      <c r="H44" s="21"/>
      <c r="I44" s="17">
        <v>493641.41</v>
      </c>
      <c r="J44" s="17">
        <v>1838</v>
      </c>
      <c r="K44" s="54">
        <v>0</v>
      </c>
      <c r="L44" s="54">
        <v>490083.95</v>
      </c>
      <c r="M44" s="55">
        <v>557584.33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248324.94</v>
      </c>
      <c r="D45" s="17">
        <v>0</v>
      </c>
      <c r="E45" s="17">
        <v>0</v>
      </c>
      <c r="F45" s="17">
        <v>0</v>
      </c>
      <c r="G45" s="17">
        <v>0</v>
      </c>
      <c r="H45" s="21"/>
      <c r="I45" s="17">
        <v>147439.56</v>
      </c>
      <c r="J45" s="17">
        <v>1132.1</v>
      </c>
      <c r="K45" s="54">
        <v>24257.8</v>
      </c>
      <c r="L45" s="54">
        <v>103779.59</v>
      </c>
      <c r="M45" s="55">
        <v>268859.23</v>
      </c>
      <c r="N45" s="50"/>
      <c r="O45" s="56">
        <v>9213.87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147248.86</v>
      </c>
      <c r="D46" s="17">
        <v>0</v>
      </c>
      <c r="E46" s="17">
        <v>53.35</v>
      </c>
      <c r="F46" s="17">
        <v>0</v>
      </c>
      <c r="G46" s="17">
        <v>0</v>
      </c>
      <c r="H46" s="21"/>
      <c r="I46" s="17">
        <v>218624.87</v>
      </c>
      <c r="J46" s="17">
        <v>249.96</v>
      </c>
      <c r="K46" s="54">
        <v>0</v>
      </c>
      <c r="L46" s="54">
        <v>190728.33</v>
      </c>
      <c r="M46" s="55">
        <v>175448.7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66255.75</v>
      </c>
      <c r="J47" s="17">
        <v>0</v>
      </c>
      <c r="K47" s="54">
        <v>66255.75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123149.25</v>
      </c>
      <c r="D48" s="17">
        <v>0</v>
      </c>
      <c r="E48" s="17">
        <v>387.99</v>
      </c>
      <c r="F48" s="17">
        <v>0</v>
      </c>
      <c r="G48" s="17">
        <v>0</v>
      </c>
      <c r="H48" s="21"/>
      <c r="I48" s="17">
        <v>108943.69</v>
      </c>
      <c r="J48" s="17">
        <v>-249.96</v>
      </c>
      <c r="K48" s="54">
        <v>0</v>
      </c>
      <c r="L48" s="54">
        <v>104853.11</v>
      </c>
      <c r="M48" s="55">
        <v>127377.88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8241.05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10255.67</v>
      </c>
      <c r="J49" s="17">
        <v>0</v>
      </c>
      <c r="K49" s="54">
        <v>0</v>
      </c>
      <c r="L49" s="54">
        <v>9045.21</v>
      </c>
      <c r="M49" s="55">
        <v>9451.51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12167.89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60307.49</v>
      </c>
      <c r="J50" s="17">
        <v>0</v>
      </c>
      <c r="K50" s="54">
        <v>0</v>
      </c>
      <c r="L50" s="54">
        <v>58807.62</v>
      </c>
      <c r="M50" s="55">
        <v>13667.75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33755.97</v>
      </c>
      <c r="D51" s="17">
        <v>0</v>
      </c>
      <c r="E51" s="17">
        <v>0</v>
      </c>
      <c r="F51" s="17">
        <v>0</v>
      </c>
      <c r="G51" s="17">
        <v>0</v>
      </c>
      <c r="H51" s="21"/>
      <c r="I51" s="17">
        <v>23358.84</v>
      </c>
      <c r="J51" s="17">
        <v>0</v>
      </c>
      <c r="K51" s="54">
        <v>0</v>
      </c>
      <c r="L51" s="54">
        <v>15420.83</v>
      </c>
      <c r="M51" s="55">
        <v>41693.98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10410.63</v>
      </c>
      <c r="D53" s="58">
        <v>0</v>
      </c>
      <c r="E53" s="58">
        <v>0</v>
      </c>
      <c r="F53" s="58">
        <v>0</v>
      </c>
      <c r="G53" s="58">
        <v>0</v>
      </c>
      <c r="H53" s="59"/>
      <c r="I53" s="58">
        <v>19884.95</v>
      </c>
      <c r="J53" s="58">
        <v>0</v>
      </c>
      <c r="K53" s="60">
        <v>137.55</v>
      </c>
      <c r="L53" s="60">
        <v>21338.82</v>
      </c>
      <c r="M53" s="61">
        <v>8819.2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56977.33</v>
      </c>
      <c r="J54" s="63">
        <v>0</v>
      </c>
      <c r="K54" s="65">
        <v>56977.33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6350445.74</v>
      </c>
      <c r="D55" s="69">
        <f t="shared" si="1"/>
        <v>107329.77</v>
      </c>
      <c r="E55" s="69">
        <f t="shared" si="1"/>
        <v>32479.52</v>
      </c>
      <c r="F55" s="69">
        <f t="shared" si="1"/>
        <v>11648.310000000001</v>
      </c>
      <c r="G55" s="69">
        <f t="shared" si="1"/>
        <v>0</v>
      </c>
      <c r="H55" s="69">
        <f t="shared" si="1"/>
        <v>0</v>
      </c>
      <c r="I55" s="69">
        <f t="shared" si="1"/>
        <v>6867772.65</v>
      </c>
      <c r="J55" s="69">
        <f t="shared" si="1"/>
        <v>2.319211489520967E-11</v>
      </c>
      <c r="K55" s="69">
        <f t="shared" si="1"/>
        <v>508131.68999999994</v>
      </c>
      <c r="L55" s="69">
        <f t="shared" si="1"/>
        <v>6626553.970000001</v>
      </c>
      <c r="M55" s="70">
        <f t="shared" si="1"/>
        <v>6234990.290000002</v>
      </c>
      <c r="N55" s="71"/>
      <c r="O55" s="72">
        <f>SUM(O29:O54)</f>
        <v>33807.22</v>
      </c>
      <c r="P55" s="42">
        <f>SUM(P29:P54)</f>
        <v>155032.15999999997</v>
      </c>
      <c r="Q55" s="43">
        <f>SUM(Q29:Q54)</f>
        <v>4803.58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/>
      <c r="F57" s="50"/>
      <c r="G57" s="50" t="s">
        <v>104</v>
      </c>
      <c r="H57" s="50"/>
      <c r="I57" s="50"/>
      <c r="J57" s="50" t="s">
        <v>105</v>
      </c>
      <c r="K57" s="74">
        <v>0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0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0</v>
      </c>
      <c r="F59" s="50"/>
      <c r="G59" s="50" t="s">
        <v>108</v>
      </c>
      <c r="H59" s="50"/>
      <c r="I59" s="50"/>
      <c r="J59" s="50" t="s">
        <v>105</v>
      </c>
      <c r="K59" s="74">
        <v>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E1" sqref="E1:K1"/>
    </sheetView>
  </sheetViews>
  <sheetFormatPr defaultColWidth="13.140625" defaultRowHeight="15" customHeight="1"/>
  <cols>
    <col min="1" max="1" width="7.7109375" style="4" customWidth="1"/>
    <col min="2" max="2" width="20.140625" style="4" customWidth="1"/>
    <col min="3" max="16384" width="13.140625" style="4" customWidth="1"/>
  </cols>
  <sheetData>
    <row r="1" spans="1:17" ht="15" customHeight="1">
      <c r="A1" s="1"/>
      <c r="B1" s="75" t="s">
        <v>0</v>
      </c>
      <c r="C1" s="75"/>
      <c r="D1" s="75"/>
      <c r="E1" s="75" t="s">
        <v>1</v>
      </c>
      <c r="F1" s="75"/>
      <c r="G1" s="75"/>
      <c r="H1" s="75"/>
      <c r="I1" s="75"/>
      <c r="J1" s="75"/>
      <c r="K1" s="75"/>
      <c r="L1" s="1"/>
      <c r="M1" s="1"/>
      <c r="N1" s="1"/>
      <c r="O1" s="3"/>
      <c r="P1" s="75" t="s">
        <v>2</v>
      </c>
      <c r="Q1" s="75"/>
    </row>
    <row r="2" spans="1:17" ht="27" customHeight="1">
      <c r="A2" s="1"/>
      <c r="B2" s="75" t="s">
        <v>3</v>
      </c>
      <c r="C2" s="75"/>
      <c r="D2" s="75"/>
      <c r="E2" s="3"/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</row>
    <row r="3" spans="1:17" ht="15" customHeight="1">
      <c r="A3" s="1"/>
      <c r="B3" s="79"/>
      <c r="C3" s="79"/>
      <c r="D3" s="79"/>
      <c r="E3" s="3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</row>
    <row r="4" spans="1:17" ht="15" customHeight="1">
      <c r="A4" s="1"/>
      <c r="B4" s="1"/>
      <c r="C4" s="1"/>
      <c r="D4" s="1"/>
      <c r="E4" s="75" t="s">
        <v>4</v>
      </c>
      <c r="F4" s="75"/>
      <c r="G4" s="75"/>
      <c r="H4" s="75"/>
      <c r="I4" s="75"/>
      <c r="J4" s="75"/>
      <c r="K4" s="75"/>
      <c r="L4" s="1"/>
      <c r="M4" s="1"/>
      <c r="N4" s="1"/>
      <c r="O4" s="1"/>
      <c r="P4" s="1"/>
      <c r="Q4" s="1"/>
    </row>
    <row r="5" spans="1:17" ht="13.5" customHeight="1">
      <c r="A5" s="1"/>
      <c r="B5" s="77" t="s">
        <v>110</v>
      </c>
      <c r="C5" s="77"/>
      <c r="D5" s="77"/>
      <c r="E5" s="75" t="s">
        <v>5</v>
      </c>
      <c r="F5" s="75"/>
      <c r="G5" s="75"/>
      <c r="H5" s="75"/>
      <c r="I5" s="75"/>
      <c r="J5" s="75"/>
      <c r="K5" s="75"/>
      <c r="L5" s="1"/>
      <c r="M5" s="1"/>
      <c r="N5" s="1"/>
      <c r="O5" s="1"/>
      <c r="P5" s="1"/>
      <c r="Q5" s="1"/>
    </row>
    <row r="6" spans="1:17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78" t="s">
        <v>111</v>
      </c>
      <c r="M6" s="78"/>
      <c r="N6" s="78"/>
      <c r="O6" s="78"/>
      <c r="P6" s="78"/>
      <c r="Q6" s="78"/>
    </row>
    <row r="7" spans="1:17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78" t="s">
        <v>109</v>
      </c>
      <c r="M7" s="78"/>
      <c r="N7" s="78"/>
      <c r="O7" s="78"/>
      <c r="P7" s="78"/>
      <c r="Q7" s="78"/>
    </row>
    <row r="8" spans="1:17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78"/>
      <c r="M8" s="78"/>
      <c r="N8" s="78"/>
      <c r="O8" s="78"/>
      <c r="P8" s="78"/>
      <c r="Q8" s="78"/>
    </row>
    <row r="9" spans="1:17" ht="15" customHeight="1">
      <c r="A9" s="1"/>
      <c r="B9" s="5"/>
      <c r="C9" s="5"/>
      <c r="D9" s="5"/>
      <c r="E9" s="5"/>
      <c r="F9" s="5"/>
      <c r="G9" s="5"/>
      <c r="H9" s="5"/>
      <c r="I9" s="5"/>
      <c r="J9" s="5"/>
      <c r="K9" s="5"/>
      <c r="L9" s="76"/>
      <c r="M9" s="76"/>
      <c r="N9" s="76"/>
      <c r="O9" s="76"/>
      <c r="P9" s="76"/>
      <c r="Q9" s="76"/>
    </row>
    <row r="10" spans="1:17" ht="15" customHeight="1">
      <c r="A10" s="6"/>
      <c r="B10" s="80" t="s">
        <v>7</v>
      </c>
      <c r="C10" s="80"/>
      <c r="D10" s="8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63.75" customHeight="1">
      <c r="A11" s="8" t="s">
        <v>8</v>
      </c>
      <c r="B11" s="9" t="s">
        <v>9</v>
      </c>
      <c r="C11" s="10" t="s">
        <v>10</v>
      </c>
      <c r="D11" s="10" t="s">
        <v>11</v>
      </c>
      <c r="E11" s="10" t="s">
        <v>12</v>
      </c>
      <c r="F11" s="10" t="s">
        <v>13</v>
      </c>
      <c r="G11" s="10" t="s">
        <v>14</v>
      </c>
      <c r="H11" s="10" t="s">
        <v>15</v>
      </c>
      <c r="I11" s="10" t="s">
        <v>16</v>
      </c>
      <c r="J11" s="10" t="s">
        <v>17</v>
      </c>
      <c r="K11" s="11" t="s">
        <v>18</v>
      </c>
      <c r="L11" s="10" t="s">
        <v>19</v>
      </c>
      <c r="M11" s="12" t="s">
        <v>20</v>
      </c>
      <c r="N11" s="9"/>
      <c r="O11" s="9" t="s">
        <v>21</v>
      </c>
      <c r="P11" s="10" t="s">
        <v>22</v>
      </c>
      <c r="Q11" s="13" t="s">
        <v>23</v>
      </c>
    </row>
    <row r="12" spans="1:17" ht="15" customHeight="1">
      <c r="A12" s="14" t="s">
        <v>24</v>
      </c>
      <c r="B12" s="15" t="s">
        <v>25</v>
      </c>
      <c r="C12" s="16">
        <v>341427.28</v>
      </c>
      <c r="D12" s="17">
        <v>0</v>
      </c>
      <c r="E12" s="18">
        <v>239340.35</v>
      </c>
      <c r="F12" s="19">
        <v>2038405.27</v>
      </c>
      <c r="G12" s="16">
        <v>0</v>
      </c>
      <c r="H12" s="20">
        <v>1714574.96</v>
      </c>
      <c r="I12" s="21"/>
      <c r="J12" s="22"/>
      <c r="K12" s="17">
        <v>0</v>
      </c>
      <c r="L12" s="20">
        <v>670207.31</v>
      </c>
      <c r="M12" s="23">
        <v>234390.66</v>
      </c>
      <c r="N12" s="24"/>
      <c r="O12" s="20">
        <v>0</v>
      </c>
      <c r="P12" s="17">
        <v>0</v>
      </c>
      <c r="Q12" s="25">
        <v>0</v>
      </c>
    </row>
    <row r="13" spans="1:17" ht="15" customHeight="1">
      <c r="A13" s="14" t="s">
        <v>26</v>
      </c>
      <c r="B13" s="15" t="s">
        <v>27</v>
      </c>
      <c r="C13" s="16">
        <v>2827551.51</v>
      </c>
      <c r="D13" s="17">
        <v>41067925.18</v>
      </c>
      <c r="E13" s="17">
        <v>1</v>
      </c>
      <c r="F13" s="20">
        <v>3540.86</v>
      </c>
      <c r="G13" s="17">
        <v>0</v>
      </c>
      <c r="H13" s="17">
        <v>40813100.42</v>
      </c>
      <c r="I13" s="26"/>
      <c r="J13" s="26"/>
      <c r="K13" s="17">
        <v>1511</v>
      </c>
      <c r="L13" s="27">
        <v>12568.12</v>
      </c>
      <c r="M13" s="23">
        <v>3071838.96</v>
      </c>
      <c r="N13" s="28"/>
      <c r="O13" s="27">
        <v>0</v>
      </c>
      <c r="P13" s="27">
        <v>0</v>
      </c>
      <c r="Q13" s="29">
        <v>0</v>
      </c>
    </row>
    <row r="14" spans="1:17" ht="15" customHeight="1">
      <c r="A14" s="14" t="s">
        <v>28</v>
      </c>
      <c r="B14" s="15" t="s">
        <v>29</v>
      </c>
      <c r="C14" s="16">
        <v>66948.4</v>
      </c>
      <c r="D14" s="17">
        <v>712249.54</v>
      </c>
      <c r="E14" s="17">
        <v>183297.04</v>
      </c>
      <c r="F14" s="17">
        <v>612457.09</v>
      </c>
      <c r="G14" s="17">
        <v>995098.66</v>
      </c>
      <c r="H14" s="17">
        <v>2176652.31</v>
      </c>
      <c r="I14" s="26"/>
      <c r="J14" s="26"/>
      <c r="K14" s="17">
        <v>0</v>
      </c>
      <c r="L14" s="27">
        <v>319179.67</v>
      </c>
      <c r="M14" s="23">
        <v>74218.75</v>
      </c>
      <c r="N14" s="28"/>
      <c r="O14" s="27">
        <v>0</v>
      </c>
      <c r="P14" s="27">
        <v>0</v>
      </c>
      <c r="Q14" s="29">
        <v>0</v>
      </c>
    </row>
    <row r="15" spans="1:17" ht="15" customHeight="1">
      <c r="A15" s="14" t="s">
        <v>30</v>
      </c>
      <c r="B15" s="15" t="s">
        <v>31</v>
      </c>
      <c r="C15" s="16">
        <v>154011.76</v>
      </c>
      <c r="D15" s="17">
        <v>468029.17</v>
      </c>
      <c r="E15" s="17">
        <v>4154.2</v>
      </c>
      <c r="F15" s="17">
        <v>1114173.5</v>
      </c>
      <c r="G15" s="17">
        <v>0</v>
      </c>
      <c r="H15" s="17">
        <v>1513567.74</v>
      </c>
      <c r="I15" s="26"/>
      <c r="J15" s="26"/>
      <c r="K15" s="17">
        <v>0</v>
      </c>
      <c r="L15" s="27">
        <v>0</v>
      </c>
      <c r="M15" s="23">
        <v>226800.89</v>
      </c>
      <c r="N15" s="28"/>
      <c r="O15" s="27">
        <v>0</v>
      </c>
      <c r="P15" s="27">
        <v>0</v>
      </c>
      <c r="Q15" s="29">
        <v>0</v>
      </c>
    </row>
    <row r="16" spans="1:17" ht="15" customHeight="1">
      <c r="A16" s="14" t="s">
        <v>32</v>
      </c>
      <c r="B16" s="15" t="s">
        <v>33</v>
      </c>
      <c r="C16" s="16">
        <v>295884.1</v>
      </c>
      <c r="D16" s="17">
        <v>3447536.66</v>
      </c>
      <c r="E16" s="17">
        <v>199137.88</v>
      </c>
      <c r="F16" s="17">
        <v>585608.64</v>
      </c>
      <c r="G16" s="17">
        <v>0</v>
      </c>
      <c r="H16" s="17">
        <v>4083754.8</v>
      </c>
      <c r="I16" s="26"/>
      <c r="J16" s="26"/>
      <c r="K16" s="17">
        <v>0</v>
      </c>
      <c r="L16" s="27">
        <v>649.18</v>
      </c>
      <c r="M16" s="23">
        <v>443763.29</v>
      </c>
      <c r="N16" s="28"/>
      <c r="O16" s="27">
        <v>0</v>
      </c>
      <c r="P16" s="27">
        <v>0</v>
      </c>
      <c r="Q16" s="29">
        <v>0</v>
      </c>
    </row>
    <row r="17" spans="1:17" ht="15" customHeight="1">
      <c r="A17" s="14" t="s">
        <v>34</v>
      </c>
      <c r="B17" s="15" t="s">
        <v>35</v>
      </c>
      <c r="C17" s="16"/>
      <c r="D17" s="17"/>
      <c r="E17" s="17"/>
      <c r="F17" s="17"/>
      <c r="G17" s="17"/>
      <c r="H17" s="17"/>
      <c r="I17" s="26"/>
      <c r="J17" s="26"/>
      <c r="K17" s="17">
        <f>(C17+D17+E17+F17+G17)-(H17+L17+M17)</f>
        <v>0</v>
      </c>
      <c r="L17" s="27"/>
      <c r="M17" s="23"/>
      <c r="N17" s="28"/>
      <c r="O17" s="27"/>
      <c r="P17" s="27"/>
      <c r="Q17" s="29"/>
    </row>
    <row r="18" spans="1:17" ht="15" customHeight="1">
      <c r="A18" s="14" t="s">
        <v>36</v>
      </c>
      <c r="B18" s="15" t="s">
        <v>37</v>
      </c>
      <c r="C18" s="16">
        <v>3304.88</v>
      </c>
      <c r="D18" s="17">
        <v>7833.92</v>
      </c>
      <c r="E18" s="17">
        <v>27486.32</v>
      </c>
      <c r="F18" s="17">
        <v>0</v>
      </c>
      <c r="G18" s="17">
        <v>0</v>
      </c>
      <c r="H18" s="17">
        <v>35382.67</v>
      </c>
      <c r="I18" s="26"/>
      <c r="J18" s="26"/>
      <c r="K18" s="17">
        <v>0</v>
      </c>
      <c r="L18" s="27">
        <v>0</v>
      </c>
      <c r="M18" s="23">
        <v>3242.45</v>
      </c>
      <c r="N18" s="28"/>
      <c r="O18" s="27">
        <v>0</v>
      </c>
      <c r="P18" s="27">
        <v>0</v>
      </c>
      <c r="Q18" s="29">
        <v>0</v>
      </c>
    </row>
    <row r="19" spans="1:17" ht="15" customHeight="1">
      <c r="A19" s="14" t="s">
        <v>38</v>
      </c>
      <c r="B19" s="15" t="s">
        <v>39</v>
      </c>
      <c r="C19" s="16">
        <v>22612.1</v>
      </c>
      <c r="D19" s="17">
        <v>109123.92</v>
      </c>
      <c r="E19" s="17">
        <v>210848.91</v>
      </c>
      <c r="F19" s="17">
        <v>6526.25</v>
      </c>
      <c r="G19" s="17">
        <v>0</v>
      </c>
      <c r="H19" s="17">
        <v>330916.52</v>
      </c>
      <c r="I19" s="26"/>
      <c r="J19" s="26"/>
      <c r="K19" s="17">
        <v>144.85</v>
      </c>
      <c r="L19" s="27">
        <v>1</v>
      </c>
      <c r="M19" s="23">
        <v>18048.83</v>
      </c>
      <c r="N19" s="28"/>
      <c r="O19" s="27">
        <v>0</v>
      </c>
      <c r="P19" s="27">
        <v>0</v>
      </c>
      <c r="Q19" s="29">
        <v>0</v>
      </c>
    </row>
    <row r="20" spans="1:17" ht="15" customHeight="1">
      <c r="A20" s="14" t="s">
        <v>40</v>
      </c>
      <c r="B20" s="15" t="s">
        <v>41</v>
      </c>
      <c r="C20" s="16">
        <v>6653.76</v>
      </c>
      <c r="D20" s="17">
        <v>29276.54</v>
      </c>
      <c r="E20" s="17">
        <v>0</v>
      </c>
      <c r="F20" s="17">
        <v>0</v>
      </c>
      <c r="G20" s="17">
        <v>0</v>
      </c>
      <c r="H20" s="17">
        <v>32749.81</v>
      </c>
      <c r="I20" s="26"/>
      <c r="J20" s="26"/>
      <c r="K20" s="17">
        <v>0</v>
      </c>
      <c r="L20" s="27">
        <v>1</v>
      </c>
      <c r="M20" s="23">
        <v>3179.49</v>
      </c>
      <c r="N20" s="28"/>
      <c r="O20" s="27">
        <v>0</v>
      </c>
      <c r="P20" s="27">
        <v>0</v>
      </c>
      <c r="Q20" s="29">
        <v>0</v>
      </c>
    </row>
    <row r="21" spans="1:17" ht="15" customHeight="1">
      <c r="A21" s="14" t="s">
        <v>42</v>
      </c>
      <c r="B21" s="15" t="s">
        <v>43</v>
      </c>
      <c r="C21" s="16">
        <v>12920.47</v>
      </c>
      <c r="D21" s="17">
        <v>47233.16</v>
      </c>
      <c r="E21" s="17">
        <v>57990</v>
      </c>
      <c r="F21" s="17">
        <v>55254.72</v>
      </c>
      <c r="G21" s="17">
        <v>0</v>
      </c>
      <c r="H21" s="17">
        <v>166823.58</v>
      </c>
      <c r="I21" s="26"/>
      <c r="J21" s="26"/>
      <c r="K21" s="17">
        <v>0</v>
      </c>
      <c r="L21" s="27">
        <v>0</v>
      </c>
      <c r="M21" s="23">
        <v>6574.79</v>
      </c>
      <c r="N21" s="28"/>
      <c r="O21" s="27">
        <v>0</v>
      </c>
      <c r="P21" s="27">
        <v>0</v>
      </c>
      <c r="Q21" s="29">
        <v>0</v>
      </c>
    </row>
    <row r="22" spans="1:17" ht="15" customHeight="1">
      <c r="A22" s="14" t="s">
        <v>44</v>
      </c>
      <c r="B22" s="15" t="s">
        <v>45</v>
      </c>
      <c r="C22" s="16">
        <v>672</v>
      </c>
      <c r="D22" s="17">
        <v>0</v>
      </c>
      <c r="E22" s="17">
        <v>0</v>
      </c>
      <c r="F22" s="17">
        <v>0</v>
      </c>
      <c r="G22" s="17">
        <v>0</v>
      </c>
      <c r="H22" s="17">
        <v>307</v>
      </c>
      <c r="I22" s="26"/>
      <c r="J22" s="26"/>
      <c r="K22" s="17">
        <v>0</v>
      </c>
      <c r="L22" s="27">
        <v>0</v>
      </c>
      <c r="M22" s="23">
        <v>365</v>
      </c>
      <c r="N22" s="28"/>
      <c r="O22" s="27">
        <v>0</v>
      </c>
      <c r="P22" s="27">
        <v>0</v>
      </c>
      <c r="Q22" s="29">
        <v>0</v>
      </c>
    </row>
    <row r="23" spans="1:17" ht="15" customHeight="1">
      <c r="A23" s="14" t="s">
        <v>46</v>
      </c>
      <c r="B23" s="15" t="s">
        <v>47</v>
      </c>
      <c r="C23" s="16">
        <v>31450.04</v>
      </c>
      <c r="D23" s="17">
        <v>120705.4</v>
      </c>
      <c r="E23" s="17">
        <v>4429</v>
      </c>
      <c r="F23" s="17">
        <v>0</v>
      </c>
      <c r="G23" s="17">
        <v>0</v>
      </c>
      <c r="H23" s="17">
        <v>135668.32</v>
      </c>
      <c r="I23" s="26"/>
      <c r="J23" s="26"/>
      <c r="K23" s="17">
        <v>0</v>
      </c>
      <c r="L23" s="27">
        <v>0</v>
      </c>
      <c r="M23" s="23">
        <v>20916.11</v>
      </c>
      <c r="N23" s="28"/>
      <c r="O23" s="27">
        <v>0</v>
      </c>
      <c r="P23" s="27">
        <v>0</v>
      </c>
      <c r="Q23" s="29">
        <v>0</v>
      </c>
    </row>
    <row r="24" spans="1:17" ht="15" customHeight="1">
      <c r="A24" s="14" t="s">
        <v>48</v>
      </c>
      <c r="B24" s="15" t="s">
        <v>49</v>
      </c>
      <c r="C24" s="16">
        <v>5102.29</v>
      </c>
      <c r="D24" s="17">
        <v>79720.83</v>
      </c>
      <c r="E24" s="17">
        <v>14665.68</v>
      </c>
      <c r="F24" s="17">
        <v>0</v>
      </c>
      <c r="G24" s="17">
        <v>0</v>
      </c>
      <c r="H24" s="17">
        <v>94277.45</v>
      </c>
      <c r="I24" s="26"/>
      <c r="J24" s="26"/>
      <c r="K24" s="17">
        <v>0</v>
      </c>
      <c r="L24" s="27">
        <v>56.38</v>
      </c>
      <c r="M24" s="23">
        <v>5154.96</v>
      </c>
      <c r="N24" s="28"/>
      <c r="O24" s="27">
        <v>0</v>
      </c>
      <c r="P24" s="27">
        <v>0</v>
      </c>
      <c r="Q24" s="29">
        <v>0</v>
      </c>
    </row>
    <row r="25" spans="1:17" ht="15" customHeight="1">
      <c r="A25" s="14" t="s">
        <v>50</v>
      </c>
      <c r="B25" s="15" t="s">
        <v>51</v>
      </c>
      <c r="C25" s="16">
        <v>1140.51</v>
      </c>
      <c r="D25" s="17">
        <v>17459.9</v>
      </c>
      <c r="E25" s="17">
        <v>1000.4</v>
      </c>
      <c r="F25" s="17">
        <v>0</v>
      </c>
      <c r="G25" s="17">
        <v>0</v>
      </c>
      <c r="H25" s="17">
        <v>17988.09</v>
      </c>
      <c r="I25" s="26"/>
      <c r="J25" s="26"/>
      <c r="K25" s="17">
        <v>0</v>
      </c>
      <c r="L25" s="27">
        <v>0</v>
      </c>
      <c r="M25" s="23">
        <v>1612.72</v>
      </c>
      <c r="N25" s="28"/>
      <c r="O25" s="27">
        <v>0</v>
      </c>
      <c r="P25" s="27">
        <v>0</v>
      </c>
      <c r="Q25" s="29">
        <v>0</v>
      </c>
    </row>
    <row r="26" spans="1:17" ht="15.75" customHeight="1" thickBot="1">
      <c r="A26" s="30" t="s">
        <v>52</v>
      </c>
      <c r="B26" s="15" t="s">
        <v>53</v>
      </c>
      <c r="C26" s="31">
        <v>0</v>
      </c>
      <c r="D26" s="32">
        <v>0</v>
      </c>
      <c r="E26" s="32">
        <v>1831312.91</v>
      </c>
      <c r="F26" s="32">
        <v>5303.07</v>
      </c>
      <c r="G26" s="32">
        <v>0</v>
      </c>
      <c r="H26" s="32">
        <v>0</v>
      </c>
      <c r="I26" s="33"/>
      <c r="J26" s="33"/>
      <c r="K26" s="32">
        <v>1836615.98</v>
      </c>
      <c r="L26" s="34">
        <v>0</v>
      </c>
      <c r="M26" s="35">
        <v>0</v>
      </c>
      <c r="N26" s="28"/>
      <c r="O26" s="27">
        <v>113953.97</v>
      </c>
      <c r="P26" s="27">
        <v>989646.49</v>
      </c>
      <c r="Q26" s="29">
        <v>9050.03</v>
      </c>
    </row>
    <row r="27" spans="1:17" ht="16.5" customHeight="1" thickBot="1" thickTop="1">
      <c r="A27" s="36"/>
      <c r="B27" s="37" t="s">
        <v>54</v>
      </c>
      <c r="C27" s="38">
        <f aca="true" t="shared" si="0" ref="C27:M27">SUM(C12:C26)</f>
        <v>3769679.1</v>
      </c>
      <c r="D27" s="39">
        <f t="shared" si="0"/>
        <v>46107094.21999999</v>
      </c>
      <c r="E27" s="39">
        <f t="shared" si="0"/>
        <v>2773663.69</v>
      </c>
      <c r="F27" s="39">
        <f t="shared" si="0"/>
        <v>4421269.4</v>
      </c>
      <c r="G27" s="39">
        <f t="shared" si="0"/>
        <v>995098.66</v>
      </c>
      <c r="H27" s="39">
        <f t="shared" si="0"/>
        <v>51115763.67000002</v>
      </c>
      <c r="I27" s="39">
        <f t="shared" si="0"/>
        <v>0</v>
      </c>
      <c r="J27" s="39">
        <f t="shared" si="0"/>
        <v>0</v>
      </c>
      <c r="K27" s="39">
        <f t="shared" si="0"/>
        <v>1838271.83</v>
      </c>
      <c r="L27" s="39">
        <f t="shared" si="0"/>
        <v>1002662.6600000001</v>
      </c>
      <c r="M27" s="40">
        <f t="shared" si="0"/>
        <v>4110106.900000001</v>
      </c>
      <c r="N27" s="41"/>
      <c r="O27" s="42">
        <f>SUM(O12:O26)</f>
        <v>113953.97</v>
      </c>
      <c r="P27" s="42">
        <f>SUM(P12:P26)</f>
        <v>989646.49</v>
      </c>
      <c r="Q27" s="43">
        <f>SUM(Q12:Q26)</f>
        <v>9050.03</v>
      </c>
    </row>
    <row r="28" spans="1:17" ht="16.5" customHeight="1" thickBot="1" thickTop="1">
      <c r="A28" s="44"/>
      <c r="B28" s="81" t="s">
        <v>55</v>
      </c>
      <c r="C28" s="81"/>
      <c r="D28" s="81"/>
      <c r="E28" s="44"/>
      <c r="F28" s="44"/>
      <c r="G28" s="44"/>
      <c r="H28" s="44"/>
      <c r="I28" s="44"/>
      <c r="J28" s="44"/>
      <c r="K28" s="44"/>
      <c r="L28" s="44"/>
      <c r="M28" s="44"/>
      <c r="N28" s="45"/>
      <c r="O28" s="45"/>
      <c r="P28" s="45"/>
      <c r="Q28" s="46"/>
    </row>
    <row r="29" spans="1:17" ht="15.75" customHeight="1" thickTop="1">
      <c r="A29" s="14" t="s">
        <v>28</v>
      </c>
      <c r="B29" s="15" t="s">
        <v>29</v>
      </c>
      <c r="C29" s="47">
        <v>443217.97</v>
      </c>
      <c r="D29" s="20">
        <v>80452.24</v>
      </c>
      <c r="E29" s="20">
        <v>267123.35</v>
      </c>
      <c r="F29" s="20">
        <v>0</v>
      </c>
      <c r="G29" s="20">
        <v>0</v>
      </c>
      <c r="H29" s="22"/>
      <c r="I29" s="20">
        <v>1222008.34</v>
      </c>
      <c r="J29" s="20">
        <v>-399331.45</v>
      </c>
      <c r="K29" s="48">
        <v>0</v>
      </c>
      <c r="L29" s="48">
        <v>1217103.13</v>
      </c>
      <c r="M29" s="49">
        <v>396367.32</v>
      </c>
      <c r="N29" s="50"/>
      <c r="O29" s="51">
        <v>0</v>
      </c>
      <c r="P29" s="52">
        <v>0</v>
      </c>
      <c r="Q29" s="53">
        <v>0</v>
      </c>
    </row>
    <row r="30" spans="1:17" ht="15" customHeight="1">
      <c r="A30" s="14" t="s">
        <v>30</v>
      </c>
      <c r="B30" s="15" t="s">
        <v>31</v>
      </c>
      <c r="C30" s="16">
        <v>786302.86</v>
      </c>
      <c r="D30" s="17">
        <v>676267.84</v>
      </c>
      <c r="E30" s="17">
        <v>59618.17</v>
      </c>
      <c r="F30" s="17">
        <v>0</v>
      </c>
      <c r="G30" s="17">
        <v>0</v>
      </c>
      <c r="H30" s="21"/>
      <c r="I30" s="17">
        <v>852116.47</v>
      </c>
      <c r="J30" s="17">
        <v>-1068974.69</v>
      </c>
      <c r="K30" s="54">
        <v>30752.05</v>
      </c>
      <c r="L30" s="54">
        <v>442668.37</v>
      </c>
      <c r="M30" s="55">
        <v>831910.19</v>
      </c>
      <c r="N30" s="50"/>
      <c r="O30" s="56">
        <v>0</v>
      </c>
      <c r="P30" s="27">
        <v>30752.05</v>
      </c>
      <c r="Q30" s="29">
        <v>0</v>
      </c>
    </row>
    <row r="31" spans="1:17" ht="15" customHeight="1">
      <c r="A31" s="14" t="s">
        <v>32</v>
      </c>
      <c r="B31" s="15" t="s">
        <v>33</v>
      </c>
      <c r="C31" s="16">
        <v>1287385.28</v>
      </c>
      <c r="D31" s="17">
        <v>0</v>
      </c>
      <c r="E31" s="17">
        <v>0</v>
      </c>
      <c r="F31" s="17">
        <v>0</v>
      </c>
      <c r="G31" s="17">
        <v>0</v>
      </c>
      <c r="H31" s="21"/>
      <c r="I31" s="17">
        <v>2287434.62</v>
      </c>
      <c r="J31" s="17">
        <v>-225669.34</v>
      </c>
      <c r="K31" s="54">
        <v>1092467.96</v>
      </c>
      <c r="L31" s="54">
        <v>912979.83</v>
      </c>
      <c r="M31" s="55">
        <v>1343702.84</v>
      </c>
      <c r="N31" s="50"/>
      <c r="O31" s="56">
        <v>2066.14</v>
      </c>
      <c r="P31" s="27">
        <v>1090401.82</v>
      </c>
      <c r="Q31" s="29">
        <v>0</v>
      </c>
    </row>
    <row r="32" spans="1:17" ht="15" customHeight="1">
      <c r="A32" s="14" t="s">
        <v>56</v>
      </c>
      <c r="B32" s="15" t="s">
        <v>57</v>
      </c>
      <c r="C32" s="16">
        <v>49657.07</v>
      </c>
      <c r="D32" s="17">
        <v>1674.06</v>
      </c>
      <c r="E32" s="17">
        <v>0</v>
      </c>
      <c r="F32" s="17">
        <v>0</v>
      </c>
      <c r="G32" s="17">
        <v>0</v>
      </c>
      <c r="H32" s="21"/>
      <c r="I32" s="17">
        <v>1101068.25</v>
      </c>
      <c r="J32" s="17">
        <v>4049.37</v>
      </c>
      <c r="K32" s="54">
        <v>21688.26</v>
      </c>
      <c r="L32" s="54">
        <v>1083812.23</v>
      </c>
      <c r="M32" s="55">
        <v>50948.22</v>
      </c>
      <c r="N32" s="50"/>
      <c r="O32" s="56">
        <v>3737</v>
      </c>
      <c r="P32" s="27">
        <v>0</v>
      </c>
      <c r="Q32" s="29">
        <v>0</v>
      </c>
    </row>
    <row r="33" spans="1:17" ht="15" customHeight="1">
      <c r="A33" s="14" t="s">
        <v>58</v>
      </c>
      <c r="B33" s="15" t="s">
        <v>59</v>
      </c>
      <c r="C33" s="16">
        <v>0</v>
      </c>
      <c r="D33" s="17">
        <v>7536.98</v>
      </c>
      <c r="E33" s="17">
        <v>4395.04</v>
      </c>
      <c r="F33" s="17">
        <v>2011.03</v>
      </c>
      <c r="G33" s="17">
        <v>0</v>
      </c>
      <c r="H33" s="21"/>
      <c r="I33" s="17">
        <v>1536720.35</v>
      </c>
      <c r="J33" s="17">
        <v>483.55</v>
      </c>
      <c r="K33" s="54">
        <v>1508087.35</v>
      </c>
      <c r="L33" s="54">
        <v>43059.6</v>
      </c>
      <c r="M33" s="55">
        <v>0</v>
      </c>
      <c r="N33" s="50"/>
      <c r="O33" s="56">
        <v>168837.7</v>
      </c>
      <c r="P33" s="27">
        <v>20416.03</v>
      </c>
      <c r="Q33" s="29">
        <v>35930.41</v>
      </c>
    </row>
    <row r="34" spans="1:17" ht="15" customHeight="1">
      <c r="A34" s="14" t="s">
        <v>60</v>
      </c>
      <c r="B34" s="15" t="s">
        <v>61</v>
      </c>
      <c r="C34" s="16">
        <v>242494.7</v>
      </c>
      <c r="D34" s="17">
        <v>0</v>
      </c>
      <c r="E34" s="17">
        <v>0</v>
      </c>
      <c r="F34" s="17">
        <v>312</v>
      </c>
      <c r="G34" s="17">
        <v>0</v>
      </c>
      <c r="H34" s="21"/>
      <c r="I34" s="17">
        <v>3787910.21</v>
      </c>
      <c r="J34" s="17">
        <v>5928.68</v>
      </c>
      <c r="K34" s="54">
        <v>5816.58</v>
      </c>
      <c r="L34" s="54">
        <v>3736731.82</v>
      </c>
      <c r="M34" s="55">
        <v>294097.2</v>
      </c>
      <c r="N34" s="50"/>
      <c r="O34" s="56">
        <v>0</v>
      </c>
      <c r="P34" s="27">
        <v>5808.82</v>
      </c>
      <c r="Q34" s="29">
        <v>0</v>
      </c>
    </row>
    <row r="35" spans="1:17" ht="15" customHeight="1">
      <c r="A35" s="14" t="s">
        <v>62</v>
      </c>
      <c r="B35" s="15" t="s">
        <v>63</v>
      </c>
      <c r="C35" s="16">
        <v>741494.2</v>
      </c>
      <c r="D35" s="17">
        <v>59021.83</v>
      </c>
      <c r="E35" s="17">
        <v>17</v>
      </c>
      <c r="F35" s="17">
        <v>0</v>
      </c>
      <c r="G35" s="17">
        <v>0</v>
      </c>
      <c r="H35" s="21"/>
      <c r="I35" s="17">
        <v>9359434.81</v>
      </c>
      <c r="J35" s="17">
        <v>382314.11</v>
      </c>
      <c r="K35" s="54">
        <v>29</v>
      </c>
      <c r="L35" s="54">
        <v>9864199.65</v>
      </c>
      <c r="M35" s="55">
        <v>678053.32</v>
      </c>
      <c r="N35" s="50"/>
      <c r="O35" s="56">
        <v>0</v>
      </c>
      <c r="P35" s="27">
        <v>0</v>
      </c>
      <c r="Q35" s="29">
        <v>0</v>
      </c>
    </row>
    <row r="36" spans="1:17" ht="15" customHeight="1">
      <c r="A36" s="14" t="s">
        <v>64</v>
      </c>
      <c r="B36" s="15" t="s">
        <v>65</v>
      </c>
      <c r="C36" s="16"/>
      <c r="D36" s="17"/>
      <c r="E36" s="17"/>
      <c r="F36" s="17"/>
      <c r="G36" s="17"/>
      <c r="H36" s="21"/>
      <c r="I36" s="17"/>
      <c r="J36" s="17">
        <f>-(C36+D36+E36+F36+G36+I36)+(M36+L36+K36)</f>
        <v>0</v>
      </c>
      <c r="K36" s="54"/>
      <c r="L36" s="54"/>
      <c r="M36" s="55"/>
      <c r="N36" s="50"/>
      <c r="O36" s="56"/>
      <c r="P36" s="27"/>
      <c r="Q36" s="29"/>
    </row>
    <row r="37" spans="1:17" ht="15" customHeight="1">
      <c r="A37" s="14" t="s">
        <v>66</v>
      </c>
      <c r="B37" s="15" t="s">
        <v>67</v>
      </c>
      <c r="C37" s="16">
        <v>3075.32</v>
      </c>
      <c r="D37" s="17">
        <v>0.9</v>
      </c>
      <c r="E37" s="17">
        <v>0</v>
      </c>
      <c r="F37" s="17">
        <v>0</v>
      </c>
      <c r="G37" s="17">
        <v>0</v>
      </c>
      <c r="H37" s="21"/>
      <c r="I37" s="17">
        <v>8486.5</v>
      </c>
      <c r="J37" s="17">
        <v>-8765.84</v>
      </c>
      <c r="K37" s="54">
        <v>0</v>
      </c>
      <c r="L37" s="54">
        <v>0</v>
      </c>
      <c r="M37" s="55">
        <v>2796.89</v>
      </c>
      <c r="N37" s="50"/>
      <c r="O37" s="56">
        <v>0</v>
      </c>
      <c r="P37" s="27">
        <v>0</v>
      </c>
      <c r="Q37" s="29">
        <v>0</v>
      </c>
    </row>
    <row r="38" spans="1:17" ht="15" customHeight="1">
      <c r="A38" s="14" t="s">
        <v>68</v>
      </c>
      <c r="B38" s="15" t="s">
        <v>69</v>
      </c>
      <c r="C38" s="16"/>
      <c r="D38" s="17"/>
      <c r="E38" s="17"/>
      <c r="F38" s="17"/>
      <c r="G38" s="17"/>
      <c r="H38" s="21"/>
      <c r="I38" s="17"/>
      <c r="J38" s="17">
        <f>-(C38+D38+E38+F38+G38+I38)+(M38+L38+K38)</f>
        <v>0</v>
      </c>
      <c r="K38" s="54"/>
      <c r="L38" s="54"/>
      <c r="M38" s="55"/>
      <c r="N38" s="50"/>
      <c r="O38" s="56"/>
      <c r="P38" s="27"/>
      <c r="Q38" s="29"/>
    </row>
    <row r="39" spans="1:17" ht="15" customHeight="1">
      <c r="A39" s="14" t="s">
        <v>70</v>
      </c>
      <c r="B39" s="15" t="s">
        <v>71</v>
      </c>
      <c r="C39" s="16"/>
      <c r="D39" s="17"/>
      <c r="E39" s="17"/>
      <c r="F39" s="17"/>
      <c r="G39" s="17"/>
      <c r="H39" s="21"/>
      <c r="I39" s="17"/>
      <c r="J39" s="17">
        <f>-(C39+D39+E39+F39+G39+I39)+(M39+L39+K39)</f>
        <v>0</v>
      </c>
      <c r="K39" s="54"/>
      <c r="L39" s="54"/>
      <c r="M39" s="55"/>
      <c r="N39" s="50"/>
      <c r="O39" s="56"/>
      <c r="P39" s="27"/>
      <c r="Q39" s="29"/>
    </row>
    <row r="40" spans="1:17" ht="15" customHeight="1">
      <c r="A40" s="14" t="s">
        <v>72</v>
      </c>
      <c r="B40" s="15" t="s">
        <v>73</v>
      </c>
      <c r="C40" s="16">
        <v>162088.04</v>
      </c>
      <c r="D40" s="17">
        <v>39042.92</v>
      </c>
      <c r="E40" s="17">
        <v>0</v>
      </c>
      <c r="F40" s="17">
        <v>0</v>
      </c>
      <c r="G40" s="17">
        <v>0</v>
      </c>
      <c r="H40" s="21"/>
      <c r="I40" s="17">
        <v>1762991.44</v>
      </c>
      <c r="J40" s="17">
        <v>659.08</v>
      </c>
      <c r="K40" s="54">
        <v>0</v>
      </c>
      <c r="L40" s="54">
        <v>1770751.37</v>
      </c>
      <c r="M40" s="55">
        <v>194030.13</v>
      </c>
      <c r="N40" s="50"/>
      <c r="O40" s="56">
        <v>0</v>
      </c>
      <c r="P40" s="27">
        <v>0</v>
      </c>
      <c r="Q40" s="29">
        <v>0</v>
      </c>
    </row>
    <row r="41" spans="1:17" ht="15" customHeight="1">
      <c r="A41" s="14" t="s">
        <v>74</v>
      </c>
      <c r="B41" s="15" t="s">
        <v>75</v>
      </c>
      <c r="C41" s="16">
        <v>14472.9</v>
      </c>
      <c r="D41" s="17">
        <v>0</v>
      </c>
      <c r="E41" s="17">
        <v>0</v>
      </c>
      <c r="F41" s="17">
        <v>0</v>
      </c>
      <c r="G41" s="17">
        <v>0</v>
      </c>
      <c r="H41" s="21"/>
      <c r="I41" s="17">
        <v>32341.28</v>
      </c>
      <c r="J41" s="17">
        <v>-13893.35</v>
      </c>
      <c r="K41" s="54">
        <v>0</v>
      </c>
      <c r="L41" s="54">
        <v>8982.81</v>
      </c>
      <c r="M41" s="55">
        <v>23938.06</v>
      </c>
      <c r="N41" s="50"/>
      <c r="O41" s="56">
        <v>0</v>
      </c>
      <c r="P41" s="27">
        <v>0</v>
      </c>
      <c r="Q41" s="29">
        <v>0</v>
      </c>
    </row>
    <row r="42" spans="1:17" ht="15" customHeight="1">
      <c r="A42" s="14" t="s">
        <v>76</v>
      </c>
      <c r="B42" s="15" t="s">
        <v>77</v>
      </c>
      <c r="C42" s="16">
        <v>3599.27</v>
      </c>
      <c r="D42" s="17">
        <v>0</v>
      </c>
      <c r="E42" s="17">
        <v>0</v>
      </c>
      <c r="F42" s="17">
        <v>0</v>
      </c>
      <c r="G42" s="17">
        <v>0</v>
      </c>
      <c r="H42" s="21"/>
      <c r="I42" s="17">
        <v>2499</v>
      </c>
      <c r="J42" s="17">
        <v>-2468.12</v>
      </c>
      <c r="K42" s="54">
        <v>99.94</v>
      </c>
      <c r="L42" s="54">
        <v>43</v>
      </c>
      <c r="M42" s="55">
        <v>3487.21</v>
      </c>
      <c r="N42" s="50"/>
      <c r="O42" s="56">
        <v>89.35</v>
      </c>
      <c r="P42" s="27">
        <v>1.45</v>
      </c>
      <c r="Q42" s="29">
        <v>0</v>
      </c>
    </row>
    <row r="43" spans="1:17" ht="15" customHeight="1">
      <c r="A43" s="14" t="s">
        <v>78</v>
      </c>
      <c r="B43" s="15" t="s">
        <v>79</v>
      </c>
      <c r="C43" s="16">
        <v>1177052.41</v>
      </c>
      <c r="D43" s="17">
        <v>117012.4</v>
      </c>
      <c r="E43" s="17">
        <v>58815</v>
      </c>
      <c r="F43" s="17">
        <v>11185.94</v>
      </c>
      <c r="G43" s="17">
        <v>0</v>
      </c>
      <c r="H43" s="21"/>
      <c r="I43" s="17">
        <v>20112169.98</v>
      </c>
      <c r="J43" s="17">
        <v>1221751.94</v>
      </c>
      <c r="K43" s="54">
        <v>760.89</v>
      </c>
      <c r="L43" s="54">
        <v>21484470.6</v>
      </c>
      <c r="M43" s="55">
        <v>1212756.33</v>
      </c>
      <c r="N43" s="50"/>
      <c r="O43" s="56">
        <v>6.96</v>
      </c>
      <c r="P43" s="27">
        <v>683.87</v>
      </c>
      <c r="Q43" s="29">
        <v>0</v>
      </c>
    </row>
    <row r="44" spans="1:17" ht="15" customHeight="1">
      <c r="A44" s="14" t="s">
        <v>80</v>
      </c>
      <c r="B44" s="15" t="s">
        <v>81</v>
      </c>
      <c r="C44" s="16">
        <v>526505.6</v>
      </c>
      <c r="D44" s="17">
        <v>13019.97</v>
      </c>
      <c r="E44" s="17">
        <v>0</v>
      </c>
      <c r="F44" s="17">
        <v>14840.35</v>
      </c>
      <c r="G44" s="17">
        <v>0</v>
      </c>
      <c r="H44" s="21"/>
      <c r="I44" s="17">
        <v>3565193.31</v>
      </c>
      <c r="J44" s="17">
        <v>167200.7</v>
      </c>
      <c r="K44" s="54">
        <v>2686</v>
      </c>
      <c r="L44" s="54">
        <v>3726489.61</v>
      </c>
      <c r="M44" s="55">
        <v>557584.33</v>
      </c>
      <c r="N44" s="50"/>
      <c r="O44" s="56">
        <v>0</v>
      </c>
      <c r="P44" s="27">
        <v>0</v>
      </c>
      <c r="Q44" s="29">
        <v>0</v>
      </c>
    </row>
    <row r="45" spans="1:17" ht="15" customHeight="1">
      <c r="A45" s="14" t="s">
        <v>82</v>
      </c>
      <c r="B45" s="15" t="s">
        <v>83</v>
      </c>
      <c r="C45" s="16">
        <v>235211.68</v>
      </c>
      <c r="D45" s="17">
        <v>42302</v>
      </c>
      <c r="E45" s="17">
        <v>66354.85</v>
      </c>
      <c r="F45" s="17">
        <v>0</v>
      </c>
      <c r="G45" s="17">
        <v>0</v>
      </c>
      <c r="H45" s="21"/>
      <c r="I45" s="17">
        <v>1129304.66</v>
      </c>
      <c r="J45" s="17">
        <v>-56207.16</v>
      </c>
      <c r="K45" s="54">
        <v>212514.58</v>
      </c>
      <c r="L45" s="54">
        <v>935592.2</v>
      </c>
      <c r="M45" s="55">
        <v>268859.23</v>
      </c>
      <c r="N45" s="50"/>
      <c r="O45" s="56">
        <v>77980.51</v>
      </c>
      <c r="P45" s="27">
        <v>0</v>
      </c>
      <c r="Q45" s="29">
        <v>0</v>
      </c>
    </row>
    <row r="46" spans="1:17" ht="15" customHeight="1">
      <c r="A46" s="14" t="s">
        <v>84</v>
      </c>
      <c r="B46" s="15" t="s">
        <v>85</v>
      </c>
      <c r="C46" s="16">
        <v>185153.05</v>
      </c>
      <c r="D46" s="17">
        <v>0</v>
      </c>
      <c r="E46" s="17">
        <v>1599.22</v>
      </c>
      <c r="F46" s="17">
        <v>0</v>
      </c>
      <c r="G46" s="17">
        <v>0</v>
      </c>
      <c r="H46" s="21"/>
      <c r="I46" s="17">
        <v>1690711.59</v>
      </c>
      <c r="J46" s="17">
        <v>3686.23</v>
      </c>
      <c r="K46" s="54">
        <v>0</v>
      </c>
      <c r="L46" s="54">
        <v>1705701.37</v>
      </c>
      <c r="M46" s="55">
        <v>175448.7</v>
      </c>
      <c r="N46" s="50"/>
      <c r="O46" s="56">
        <v>0</v>
      </c>
      <c r="P46" s="27">
        <v>0</v>
      </c>
      <c r="Q46" s="29">
        <v>0</v>
      </c>
    </row>
    <row r="47" spans="1:17" ht="15" customHeight="1">
      <c r="A47" s="14" t="s">
        <v>86</v>
      </c>
      <c r="B47" s="15" t="s">
        <v>87</v>
      </c>
      <c r="C47" s="16">
        <v>0</v>
      </c>
      <c r="D47" s="17">
        <v>0</v>
      </c>
      <c r="E47" s="17">
        <v>0</v>
      </c>
      <c r="F47" s="17">
        <v>0</v>
      </c>
      <c r="G47" s="17">
        <v>0</v>
      </c>
      <c r="H47" s="21"/>
      <c r="I47" s="17">
        <v>531744.25</v>
      </c>
      <c r="J47" s="17">
        <v>0</v>
      </c>
      <c r="K47" s="54">
        <v>531744.25</v>
      </c>
      <c r="L47" s="54">
        <v>0</v>
      </c>
      <c r="M47" s="55">
        <v>0</v>
      </c>
      <c r="N47" s="50"/>
      <c r="O47" s="56">
        <v>0</v>
      </c>
      <c r="P47" s="27">
        <v>0</v>
      </c>
      <c r="Q47" s="29">
        <v>0</v>
      </c>
    </row>
    <row r="48" spans="1:17" ht="15" customHeight="1">
      <c r="A48" s="14" t="s">
        <v>88</v>
      </c>
      <c r="B48" s="15" t="s">
        <v>89</v>
      </c>
      <c r="C48" s="16">
        <v>127828.15</v>
      </c>
      <c r="D48" s="17">
        <v>0</v>
      </c>
      <c r="E48" s="17">
        <v>2673.07</v>
      </c>
      <c r="F48" s="17">
        <v>0</v>
      </c>
      <c r="G48" s="17">
        <v>0</v>
      </c>
      <c r="H48" s="21"/>
      <c r="I48" s="17">
        <v>830219.9</v>
      </c>
      <c r="J48" s="17">
        <v>-2515.23</v>
      </c>
      <c r="K48" s="54">
        <v>0</v>
      </c>
      <c r="L48" s="54">
        <v>830827.99</v>
      </c>
      <c r="M48" s="55">
        <v>127377.88</v>
      </c>
      <c r="N48" s="50"/>
      <c r="O48" s="56">
        <v>0</v>
      </c>
      <c r="P48" s="27">
        <v>0</v>
      </c>
      <c r="Q48" s="29">
        <v>0</v>
      </c>
    </row>
    <row r="49" spans="1:17" ht="15" customHeight="1">
      <c r="A49" s="14" t="s">
        <v>90</v>
      </c>
      <c r="B49" s="15" t="s">
        <v>91</v>
      </c>
      <c r="C49" s="16">
        <v>8259.45</v>
      </c>
      <c r="D49" s="17">
        <v>0</v>
      </c>
      <c r="E49" s="17">
        <v>0</v>
      </c>
      <c r="F49" s="17">
        <v>0</v>
      </c>
      <c r="G49" s="17">
        <v>0</v>
      </c>
      <c r="H49" s="21"/>
      <c r="I49" s="17">
        <v>73109.23</v>
      </c>
      <c r="J49" s="17">
        <v>0</v>
      </c>
      <c r="K49" s="54">
        <v>0</v>
      </c>
      <c r="L49" s="54">
        <v>71917.17</v>
      </c>
      <c r="M49" s="55">
        <v>9451.51</v>
      </c>
      <c r="N49" s="50"/>
      <c r="O49" s="56">
        <v>0</v>
      </c>
      <c r="P49" s="27">
        <v>0</v>
      </c>
      <c r="Q49" s="29">
        <v>0</v>
      </c>
    </row>
    <row r="50" spans="1:17" ht="15" customHeight="1">
      <c r="A50" s="14" t="s">
        <v>92</v>
      </c>
      <c r="B50" s="15" t="s">
        <v>93</v>
      </c>
      <c r="C50" s="16">
        <v>5289.11</v>
      </c>
      <c r="D50" s="17">
        <v>0</v>
      </c>
      <c r="E50" s="17">
        <v>0</v>
      </c>
      <c r="F50" s="17">
        <v>0</v>
      </c>
      <c r="G50" s="17">
        <v>0</v>
      </c>
      <c r="H50" s="21"/>
      <c r="I50" s="17">
        <v>426771.37</v>
      </c>
      <c r="J50" s="17">
        <v>82.52</v>
      </c>
      <c r="K50" s="54">
        <v>0</v>
      </c>
      <c r="L50" s="54">
        <v>418475.24</v>
      </c>
      <c r="M50" s="55">
        <v>13667.75</v>
      </c>
      <c r="N50" s="50"/>
      <c r="O50" s="56">
        <v>0</v>
      </c>
      <c r="P50" s="27">
        <v>0</v>
      </c>
      <c r="Q50" s="29">
        <v>0</v>
      </c>
    </row>
    <row r="51" spans="1:17" ht="15" customHeight="1">
      <c r="A51" s="14" t="s">
        <v>94</v>
      </c>
      <c r="B51" s="15" t="s">
        <v>95</v>
      </c>
      <c r="C51" s="16">
        <v>25191.76</v>
      </c>
      <c r="D51" s="17">
        <v>0</v>
      </c>
      <c r="E51" s="17">
        <v>0</v>
      </c>
      <c r="F51" s="17">
        <v>1685</v>
      </c>
      <c r="G51" s="17">
        <v>0</v>
      </c>
      <c r="H51" s="21"/>
      <c r="I51" s="17">
        <v>142243.47</v>
      </c>
      <c r="J51" s="17">
        <v>-8331</v>
      </c>
      <c r="K51" s="54">
        <v>0</v>
      </c>
      <c r="L51" s="54">
        <v>119095.25</v>
      </c>
      <c r="M51" s="55">
        <v>41693.98</v>
      </c>
      <c r="N51" s="50"/>
      <c r="O51" s="56">
        <v>0</v>
      </c>
      <c r="P51" s="27">
        <v>0</v>
      </c>
      <c r="Q51" s="29">
        <v>0</v>
      </c>
    </row>
    <row r="52" spans="1:17" ht="15" customHeight="1">
      <c r="A52" s="14" t="s">
        <v>96</v>
      </c>
      <c r="B52" s="15" t="s">
        <v>97</v>
      </c>
      <c r="C52" s="16"/>
      <c r="D52" s="17"/>
      <c r="E52" s="17"/>
      <c r="F52" s="17"/>
      <c r="G52" s="17"/>
      <c r="H52" s="21"/>
      <c r="I52" s="17"/>
      <c r="J52" s="17">
        <f>-(C52+D52+E52+F52+G52+I52)+(M52+L52+K52)</f>
        <v>0</v>
      </c>
      <c r="K52" s="54"/>
      <c r="L52" s="54"/>
      <c r="M52" s="55"/>
      <c r="N52" s="50"/>
      <c r="O52" s="56"/>
      <c r="P52" s="27"/>
      <c r="Q52" s="29"/>
    </row>
    <row r="53" spans="1:17" ht="15" customHeight="1">
      <c r="A53" s="14" t="s">
        <v>98</v>
      </c>
      <c r="B53" s="15" t="s">
        <v>99</v>
      </c>
      <c r="C53" s="57">
        <v>20983.8</v>
      </c>
      <c r="D53" s="58">
        <v>0</v>
      </c>
      <c r="E53" s="58">
        <v>1040.68</v>
      </c>
      <c r="F53" s="58">
        <v>0</v>
      </c>
      <c r="G53" s="58">
        <v>0</v>
      </c>
      <c r="H53" s="59"/>
      <c r="I53" s="58">
        <v>201922.76</v>
      </c>
      <c r="J53" s="58">
        <v>0</v>
      </c>
      <c r="K53" s="60">
        <v>1031.94</v>
      </c>
      <c r="L53" s="60">
        <v>214096.1</v>
      </c>
      <c r="M53" s="61">
        <v>8819.2</v>
      </c>
      <c r="N53" s="50"/>
      <c r="O53" s="56">
        <v>0</v>
      </c>
      <c r="P53" s="27">
        <v>0</v>
      </c>
      <c r="Q53" s="29">
        <v>0</v>
      </c>
    </row>
    <row r="54" spans="1:17" ht="15.75" customHeight="1" thickBot="1">
      <c r="A54" s="30" t="s">
        <v>100</v>
      </c>
      <c r="B54" s="15" t="s">
        <v>101</v>
      </c>
      <c r="C54" s="62">
        <v>0</v>
      </c>
      <c r="D54" s="63">
        <v>0</v>
      </c>
      <c r="E54" s="63">
        <v>0</v>
      </c>
      <c r="F54" s="63">
        <v>0</v>
      </c>
      <c r="G54" s="63">
        <v>0</v>
      </c>
      <c r="H54" s="63"/>
      <c r="I54" s="64">
        <v>459362.1</v>
      </c>
      <c r="J54" s="63">
        <v>0</v>
      </c>
      <c r="K54" s="65">
        <v>459362.1</v>
      </c>
      <c r="L54" s="63">
        <v>0</v>
      </c>
      <c r="M54" s="66">
        <v>0</v>
      </c>
      <c r="N54" s="50"/>
      <c r="O54" s="56">
        <v>0</v>
      </c>
      <c r="P54" s="27">
        <v>0</v>
      </c>
      <c r="Q54" s="29">
        <v>0</v>
      </c>
    </row>
    <row r="55" spans="1:17" ht="16.5" customHeight="1" thickBot="1" thickTop="1">
      <c r="A55" s="67"/>
      <c r="B55" s="37" t="s">
        <v>54</v>
      </c>
      <c r="C55" s="68">
        <f aca="true" t="shared" si="1" ref="C55:M55">SUM(C29:C54)</f>
        <v>6045262.619999999</v>
      </c>
      <c r="D55" s="69">
        <f t="shared" si="1"/>
        <v>1036331.14</v>
      </c>
      <c r="E55" s="69">
        <f t="shared" si="1"/>
        <v>461636.3799999999</v>
      </c>
      <c r="F55" s="69">
        <f t="shared" si="1"/>
        <v>30034.32</v>
      </c>
      <c r="G55" s="69">
        <f t="shared" si="1"/>
        <v>0</v>
      </c>
      <c r="H55" s="69">
        <f t="shared" si="1"/>
        <v>0</v>
      </c>
      <c r="I55" s="69">
        <f t="shared" si="1"/>
        <v>51115763.88999999</v>
      </c>
      <c r="J55" s="69">
        <f t="shared" si="1"/>
        <v>-2.801243681460619E-10</v>
      </c>
      <c r="K55" s="69">
        <f t="shared" si="1"/>
        <v>3867040.9000000004</v>
      </c>
      <c r="L55" s="69">
        <f t="shared" si="1"/>
        <v>48586997.34000001</v>
      </c>
      <c r="M55" s="70">
        <f t="shared" si="1"/>
        <v>6234990.290000002</v>
      </c>
      <c r="N55" s="71"/>
      <c r="O55" s="72">
        <f>SUM(O29:O54)</f>
        <v>252717.66000000003</v>
      </c>
      <c r="P55" s="42">
        <f>SUM(P29:P54)</f>
        <v>1148064.0400000003</v>
      </c>
      <c r="Q55" s="43">
        <f>SUM(Q29:Q54)</f>
        <v>35930.41</v>
      </c>
    </row>
    <row r="56" spans="2:15" ht="15.75" customHeight="1" thickTop="1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6" ht="15" customHeight="1">
      <c r="A57" s="50" t="s">
        <v>102</v>
      </c>
      <c r="B57" s="50"/>
      <c r="C57" s="73"/>
      <c r="D57" s="50" t="s">
        <v>103</v>
      </c>
      <c r="E57" s="74">
        <v>1576529.1</v>
      </c>
      <c r="F57" s="50"/>
      <c r="G57" s="50" t="s">
        <v>104</v>
      </c>
      <c r="H57" s="50"/>
      <c r="I57" s="50"/>
      <c r="J57" s="50" t="s">
        <v>105</v>
      </c>
      <c r="K57" s="74">
        <v>45943219.55</v>
      </c>
      <c r="L57" s="73"/>
      <c r="M57" s="73"/>
      <c r="N57" s="73"/>
      <c r="O57" s="73"/>
      <c r="P57" s="73"/>
    </row>
    <row r="58" spans="1:17" ht="15" customHeight="1">
      <c r="A58" s="50" t="s">
        <v>106</v>
      </c>
      <c r="B58" s="50"/>
      <c r="C58" s="73"/>
      <c r="D58" s="50" t="s">
        <v>103</v>
      </c>
      <c r="E58" s="74">
        <v>871918.04</v>
      </c>
      <c r="F58" s="50"/>
      <c r="G58" s="50"/>
      <c r="H58" s="50"/>
      <c r="I58" s="50"/>
      <c r="J58" s="50"/>
      <c r="K58" s="50"/>
      <c r="L58" s="73"/>
      <c r="M58" s="73"/>
      <c r="N58" s="73"/>
      <c r="O58" s="73"/>
      <c r="P58" s="73"/>
      <c r="Q58" s="73"/>
    </row>
    <row r="59" spans="1:17" ht="15" customHeight="1">
      <c r="A59" s="50" t="s">
        <v>107</v>
      </c>
      <c r="B59" s="50"/>
      <c r="C59" s="73"/>
      <c r="D59" s="50" t="s">
        <v>103</v>
      </c>
      <c r="E59" s="74">
        <v>469311.27</v>
      </c>
      <c r="F59" s="50"/>
      <c r="G59" s="50" t="s">
        <v>108</v>
      </c>
      <c r="H59" s="50"/>
      <c r="I59" s="50"/>
      <c r="J59" s="50" t="s">
        <v>105</v>
      </c>
      <c r="K59" s="74">
        <v>100295180</v>
      </c>
      <c r="L59" s="73"/>
      <c r="M59" s="73"/>
      <c r="N59" s="73"/>
      <c r="O59" s="73"/>
      <c r="P59" s="73"/>
      <c r="Q59" s="73"/>
    </row>
    <row r="60" spans="2:17" ht="15" customHeight="1"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2017-01-24T11:30:16Z</cp:lastPrinted>
  <dcterms:created xsi:type="dcterms:W3CDTF">2014-06-24T13:01:17Z</dcterms:created>
  <dcterms:modified xsi:type="dcterms:W3CDTF">2017-05-10T10:02:14Z</dcterms:modified>
  <cp:category/>
  <cp:version/>
  <cp:contentType/>
  <cp:contentStatus/>
</cp:coreProperties>
</file>