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<sst xmlns="http://schemas.openxmlformats.org/spreadsheetml/2006/main" count="346" uniqueCount="129">
  <si>
    <t>Ministero dello Sviluppo Economico</t>
  </si>
  <si>
    <t>BOLLETTINO PETROLIFERO</t>
  </si>
  <si>
    <t>Cambio EUR/USD: 1.12121</t>
  </si>
  <si>
    <t>DGSAIE DIV.6</t>
  </si>
  <si>
    <t>IMPORTAZIONE DI GREGGI CONTO PROPRIO (PER PAESE E GREGGIO)</t>
  </si>
  <si>
    <t>Report costruito su dati provvisori</t>
  </si>
  <si>
    <t>Periodo: settembre 2016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</si>
  <si>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</si>
  <si>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</si>
  <si>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</si>
  <si>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</si>
  <si>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</si>
  <si>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</si>
  <si>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</si>
  <si>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</si>
  <si>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</si>
  <si>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</si>
  <si>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</si>
  <si>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ANGOLA</t>
  </si>
  <si>
    <t>CLOV [51]</t>
  </si>
  <si>
    <t>CAMERUN</t>
  </si>
  <si>
    <t>LOKELE [9013]</t>
  </si>
  <si>
    <t>EGITTO</t>
  </si>
  <si>
    <t>WESTERN DESERT [1722]</t>
  </si>
  <si>
    <t>GUINEA  EQUATORIALE</t>
  </si>
  <si>
    <t>CEIBA [99]</t>
  </si>
  <si>
    <t>LIBIA</t>
  </si>
  <si>
    <t>BOURI [9103]</t>
  </si>
  <si>
    <t>SARIR [1344]</t>
  </si>
  <si>
    <t>NIGERIA</t>
  </si>
  <si>
    <t>EBOK [2345]</t>
  </si>
  <si>
    <t>TUNISIA</t>
  </si>
  <si>
    <t>ASHTART [1881]</t>
  </si>
  <si>
    <t>AMERICA CENTRALE</t>
  </si>
  <si>
    <t>MESSICO</t>
  </si>
  <si>
    <t>OLMECA [9350]</t>
  </si>
  <si>
    <t>ASIA</t>
  </si>
  <si>
    <t>AZERBAIGIAN</t>
  </si>
  <si>
    <t>AZERI BLEND [53]</t>
  </si>
  <si>
    <t>AZERY LIGHT [41]</t>
  </si>
  <si>
    <t>SHAN DENIZ [78]</t>
  </si>
  <si>
    <t>GEORGIA</t>
  </si>
  <si>
    <t>CHELEKEM BLEND [9365]</t>
  </si>
  <si>
    <t>KAZAKISTAN</t>
  </si>
  <si>
    <t>CPC BLEND [9363]</t>
  </si>
  <si>
    <t>EUROPA</t>
  </si>
  <si>
    <t>ALBANIA</t>
  </si>
  <si>
    <t>PATOS MARINZA [63]</t>
  </si>
  <si>
    <t>NORVEGIA</t>
  </si>
  <si>
    <t>GULLFAKS [9121]</t>
  </si>
  <si>
    <t>REGNO UNITO</t>
  </si>
  <si>
    <t>BRENT BLEND [3353]</t>
  </si>
  <si>
    <t>RUSSIA</t>
  </si>
  <si>
    <t>ARCTIC [9368]</t>
  </si>
  <si>
    <t>URALS (SOVIET BLEND) [3580]</t>
  </si>
  <si>
    <t>MEDIO ORIENTE</t>
  </si>
  <si>
    <t>ARABIA SAUDITA</t>
  </si>
  <si>
    <t>ARABIAN LIGHT [566]</t>
  </si>
  <si>
    <t>IRAN</t>
  </si>
  <si>
    <t>IRANIAN HEAVY [421]</t>
  </si>
  <si>
    <t>IRAQ</t>
  </si>
  <si>
    <t>BASRAH HEAVY (FAO BLEND) [741]</t>
  </si>
  <si>
    <t>BASRAH LIGHT [539]</t>
  </si>
  <si>
    <t>CRUDE OIL BLEND IRAQ [743]</t>
  </si>
  <si>
    <t>EBCO [15]</t>
  </si>
  <si>
    <t>KIRKUK BLEND [238]</t>
  </si>
  <si>
    <t>KIRKUK [236]</t>
  </si>
  <si>
    <t>KUWAIT</t>
  </si>
  <si>
    <t>KUWAIT [452]</t>
  </si>
  <si>
    <t>SUD AMERICA</t>
  </si>
  <si>
    <t>BRASILE</t>
  </si>
  <si>
    <t>ALTRI GREGGI BRASILE [155]</t>
  </si>
  <si>
    <t>TOTALE</t>
  </si>
  <si>
    <t>Periodo: gennaio-settembre 2016</t>
  </si>
  <si>
    <t>DALIA [81]</t>
  </si>
  <si>
    <t>SAXI BATUQUE [82]</t>
  </si>
  <si>
    <t>CONGO</t>
  </si>
  <si>
    <t>COCO [6]</t>
  </si>
  <si>
    <t>DJENO MELANGE (EMERAUDE) [2]</t>
  </si>
  <si>
    <t>N'KOSSA [5]</t>
  </si>
  <si>
    <t>YOMBO FUEL OIL [17]</t>
  </si>
  <si>
    <t>BELAYM [1721]</t>
  </si>
  <si>
    <t>QARUN [1625]</t>
  </si>
  <si>
    <t>RAS GHARIB BLEND [1723]</t>
  </si>
  <si>
    <t>GABON</t>
  </si>
  <si>
    <t>ETAME CRUDE OIL [87]</t>
  </si>
  <si>
    <t>MANDJI [2628]</t>
  </si>
  <si>
    <t>GHANA</t>
  </si>
  <si>
    <t>JUBILEE  (GHANA) [199]</t>
  </si>
  <si>
    <t>ASENG [54]</t>
  </si>
  <si>
    <t>ZAFIRO [60]</t>
  </si>
  <si>
    <t>AL JORF [11]</t>
  </si>
  <si>
    <t>BREGA [1342]</t>
  </si>
  <si>
    <t>EL SHAHARA [9017]</t>
  </si>
  <si>
    <t>MELLITAH [1370]</t>
  </si>
  <si>
    <t>MAURITANIA</t>
  </si>
  <si>
    <t>CHINGUETTI [205]</t>
  </si>
  <si>
    <t>AKPO [2346]</t>
  </si>
  <si>
    <t>BONGA [64]</t>
  </si>
  <si>
    <t>ERHA [65]</t>
  </si>
  <si>
    <t>ESCRAVOS [9005]</t>
  </si>
  <si>
    <t>FORCADOS (N.BLEND) [2642]</t>
  </si>
  <si>
    <t>NIGERIA ABO [2343]</t>
  </si>
  <si>
    <t>QUA IBOE(N.LIGHT. BBQ) [4]</t>
  </si>
  <si>
    <t>EZZAOUIA [9116]</t>
  </si>
  <si>
    <t>RHEMOURA MELANGE [10]</t>
  </si>
  <si>
    <t>ZARZAITINE [1302]</t>
  </si>
  <si>
    <t>CRUDE OIL VISOKA [21]</t>
  </si>
  <si>
    <t>GRECIA</t>
  </si>
  <si>
    <t>PRINOS [31]</t>
  </si>
  <si>
    <t>EKOFISK [3335]</t>
  </si>
  <si>
    <t>HEIDRUM [39]</t>
  </si>
  <si>
    <t>STATFJORD [26]</t>
  </si>
  <si>
    <t>FORTIES [3354]</t>
  </si>
  <si>
    <t>SIBERIAN LIGHT [9320]</t>
  </si>
  <si>
    <t>ARABIAN BERRI (EXTRA LIGHT) [265]</t>
  </si>
  <si>
    <t>CRUDE OIL SHAIKAN [742]</t>
  </si>
  <si>
    <t>TASK [56]</t>
  </si>
  <si>
    <t>TAWKE [744]</t>
  </si>
  <si>
    <t>ISRAELE</t>
  </si>
  <si>
    <t>CRUDE OIL BLEND [9367]</t>
  </si>
  <si>
    <t>NORD AMERICA</t>
  </si>
  <si>
    <t>CANADA</t>
  </si>
  <si>
    <t>HIBERNIA [101]</t>
  </si>
  <si>
    <t>U.S.A.</t>
  </si>
  <si>
    <t>EAGLEFORD CONDENSATE [52]</t>
  </si>
  <si>
    <t>MIDLAND SWEET [48]</t>
  </si>
  <si>
    <t>COLOMBIA</t>
  </si>
  <si>
    <t>VASCONIA [2348]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</si>
</sst>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H39" sqref="H39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44.52</v>
      </c>
      <c r="E8" s="11">
        <v>0.05</v>
      </c>
      <c r="F8" s="9">
        <v>94315.94</v>
      </c>
      <c r="G8" s="9">
        <v>737893.2710514044</v>
      </c>
      <c r="H8" s="13">
        <v>48.4723060681066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33</v>
      </c>
      <c r="E9" s="11">
        <v>0.26</v>
      </c>
      <c r="F9" s="9">
        <v>278613.01</v>
      </c>
      <c r="G9" s="9">
        <v>2037115.1353559091</v>
      </c>
      <c r="H9" s="14">
        <v>47.9774147095149</v>
      </c>
    </row>
    <row r="10" spans="1:8" ht="12.75" customHeight="1">
      <c r="A10" s="11" t="s">
        <v>15</v>
      </c>
      <c r="B10" s="11" t="s">
        <v>20</v>
      </c>
      <c r="C10" s="11" t="s">
        <v>21</v>
      </c>
      <c r="D10" s="11">
        <v>24.75</v>
      </c>
      <c r="E10" s="11">
        <v>0.35</v>
      </c>
      <c r="F10" s="9">
        <v>182774.74</v>
      </c>
      <c r="G10" s="9">
        <v>1269361.8424832742</v>
      </c>
      <c r="H10" s="14">
        <v>45.9372220421604</v>
      </c>
    </row>
    <row r="11" spans="1:8" ht="12.75" customHeight="1">
      <c r="A11" s="11" t="s">
        <v>15</v>
      </c>
      <c r="B11" s="11" t="s">
        <v>22</v>
      </c>
      <c r="C11" s="11" t="s">
        <v>23</v>
      </c>
      <c r="D11" s="11">
        <v>41.5</v>
      </c>
      <c r="E11" s="11">
        <v>0.36</v>
      </c>
      <c r="F11" s="9">
        <v>42070.58</v>
      </c>
      <c r="G11" s="9">
        <v>323497.5816183781</v>
      </c>
      <c r="H11" s="14">
        <v>47.1268636189826</v>
      </c>
    </row>
    <row r="12" spans="1:8" ht="12.75" customHeight="1">
      <c r="A12" s="11" t="s">
        <v>15</v>
      </c>
      <c r="B12" s="11" t="s">
        <v>24</v>
      </c>
      <c r="C12" s="11" t="s">
        <v>25</v>
      </c>
      <c r="D12" s="11">
        <v>31.9</v>
      </c>
      <c r="E12" s="11">
        <v>0.3</v>
      </c>
      <c r="F12" s="9">
        <v>54886.82</v>
      </c>
      <c r="G12" s="9">
        <v>398626.8590323537</v>
      </c>
      <c r="H12" s="14">
        <v>46.4003263726361</v>
      </c>
    </row>
    <row r="13" spans="1:8" ht="12.75" customHeight="1">
      <c r="A13" s="11" t="s">
        <v>15</v>
      </c>
      <c r="B13" s="11" t="s">
        <v>26</v>
      </c>
      <c r="C13" s="11" t="s">
        <v>27</v>
      </c>
      <c r="D13" s="11">
        <v>26.99</v>
      </c>
      <c r="E13" s="11">
        <v>1.7</v>
      </c>
      <c r="F13" s="9">
        <v>84687.05</v>
      </c>
      <c r="G13" s="9">
        <v>596575.3518893847</v>
      </c>
      <c r="H13" s="14">
        <v>42.348864112449</v>
      </c>
    </row>
    <row r="14" spans="1:8" ht="12.75" customHeight="1">
      <c r="A14" s="11" t="s">
        <v>15</v>
      </c>
      <c r="B14" s="11" t="s">
        <v>26</v>
      </c>
      <c r="C14" s="11" t="s">
        <v>28</v>
      </c>
      <c r="D14" s="11">
        <v>38</v>
      </c>
      <c r="E14" s="11">
        <v>0.14</v>
      </c>
      <c r="F14" s="9">
        <v>3356.92</v>
      </c>
      <c r="G14" s="9">
        <v>25290.4833654259</v>
      </c>
      <c r="H14" s="14">
        <v>40.0327291246673</v>
      </c>
    </row>
    <row r="15" spans="1:8" ht="12.75" customHeight="1">
      <c r="A15" s="11" t="s">
        <v>15</v>
      </c>
      <c r="B15" s="11" t="s">
        <v>29</v>
      </c>
      <c r="C15" s="11" t="s">
        <v>30</v>
      </c>
      <c r="D15" s="11">
        <v>19.9</v>
      </c>
      <c r="E15" s="11">
        <v>0.38</v>
      </c>
      <c r="F15" s="9">
        <v>2766.63</v>
      </c>
      <c r="G15" s="9">
        <v>18617.5870391646</v>
      </c>
      <c r="H15" s="14">
        <v>44.8186764613854</v>
      </c>
    </row>
    <row r="16" spans="1:8" ht="12.75" customHeight="1">
      <c r="A16" s="11" t="s">
        <v>15</v>
      </c>
      <c r="B16" s="11" t="s">
        <v>31</v>
      </c>
      <c r="C16" s="11" t="s">
        <v>32</v>
      </c>
      <c r="D16" s="11">
        <v>30.42</v>
      </c>
      <c r="E16" s="11">
        <v>0.89</v>
      </c>
      <c r="F16" s="9">
        <v>75681</v>
      </c>
      <c r="G16" s="9">
        <v>544670.4233620313</v>
      </c>
      <c r="H16" s="14">
        <v>45.5606349924854</v>
      </c>
    </row>
    <row r="17" spans="1:8" ht="12.75" customHeight="1">
      <c r="A17" s="11" t="s">
        <v>33</v>
      </c>
      <c r="B17" s="11" t="s">
        <v>34</v>
      </c>
      <c r="C17" s="11" t="s">
        <v>35</v>
      </c>
      <c r="D17" s="11">
        <v>38.69</v>
      </c>
      <c r="E17" s="11">
        <v>1</v>
      </c>
      <c r="F17" s="9">
        <v>65526.14</v>
      </c>
      <c r="G17" s="9">
        <v>495672.7678120598</v>
      </c>
      <c r="H17" s="14">
        <v>44.7028300501702</v>
      </c>
    </row>
    <row r="18" spans="1:8" ht="12.75" customHeight="1">
      <c r="A18" s="11" t="s">
        <v>36</v>
      </c>
      <c r="B18" s="11" t="s">
        <v>37</v>
      </c>
      <c r="C18" s="11" t="s">
        <v>38</v>
      </c>
      <c r="D18" s="11">
        <v>36.45</v>
      </c>
      <c r="E18" s="11">
        <v>0.16</v>
      </c>
      <c r="F18" s="9">
        <v>267334.32</v>
      </c>
      <c r="G18" s="9">
        <v>1995602.6606296017</v>
      </c>
      <c r="H18" s="14">
        <v>48.6940483329192</v>
      </c>
    </row>
    <row r="19" spans="1:8" ht="12.75" customHeight="1">
      <c r="A19" s="11" t="s">
        <v>36</v>
      </c>
      <c r="B19" s="11" t="s">
        <v>37</v>
      </c>
      <c r="C19" s="11" t="s">
        <v>39</v>
      </c>
      <c r="D19" s="11">
        <v>36.15</v>
      </c>
      <c r="E19" s="11">
        <v>0.15</v>
      </c>
      <c r="F19" s="9">
        <v>443322.88</v>
      </c>
      <c r="G19" s="9">
        <v>3303557.8411716046</v>
      </c>
      <c r="H19" s="14">
        <v>45.4481581913979</v>
      </c>
    </row>
    <row r="20" spans="1:8" ht="12.75" customHeight="1">
      <c r="A20" s="11" t="s">
        <v>36</v>
      </c>
      <c r="B20" s="11" t="s">
        <v>37</v>
      </c>
      <c r="C20" s="11" t="s">
        <v>40</v>
      </c>
      <c r="D20" s="11">
        <v>48.98</v>
      </c>
      <c r="E20" s="11">
        <v>0.06</v>
      </c>
      <c r="F20" s="9">
        <v>39407.06</v>
      </c>
      <c r="G20" s="9">
        <v>316118.238494259</v>
      </c>
      <c r="H20" s="14">
        <v>48.1953882131854</v>
      </c>
    </row>
    <row r="21" spans="1:8" ht="12.75" customHeight="1">
      <c r="A21" s="11" t="s">
        <v>36</v>
      </c>
      <c r="B21" s="11" t="s">
        <v>41</v>
      </c>
      <c r="C21" s="11" t="s">
        <v>42</v>
      </c>
      <c r="D21" s="11">
        <v>39.95</v>
      </c>
      <c r="E21" s="11">
        <v>0.13</v>
      </c>
      <c r="F21" s="9">
        <v>78292.87</v>
      </c>
      <c r="G21" s="9">
        <v>596631.4448320883</v>
      </c>
      <c r="H21" s="14">
        <v>48.813137896539</v>
      </c>
    </row>
    <row r="22" spans="1:8" ht="12.75" customHeight="1">
      <c r="A22" s="11" t="s">
        <v>36</v>
      </c>
      <c r="B22" s="11" t="s">
        <v>43</v>
      </c>
      <c r="C22" s="11" t="s">
        <v>44</v>
      </c>
      <c r="D22" s="11">
        <v>45.18</v>
      </c>
      <c r="E22" s="11">
        <v>0.57</v>
      </c>
      <c r="F22" s="9">
        <v>134248.43</v>
      </c>
      <c r="G22" s="9">
        <v>1054248.6215645783</v>
      </c>
      <c r="H22" s="14">
        <v>46.2269716109984</v>
      </c>
    </row>
    <row r="23" spans="1:8" ht="12.75" customHeight="1">
      <c r="A23" s="11" t="s">
        <v>45</v>
      </c>
      <c r="B23" s="11" t="s">
        <v>46</v>
      </c>
      <c r="C23" s="11" t="s">
        <v>47</v>
      </c>
      <c r="D23" s="11">
        <v>9.95</v>
      </c>
      <c r="E23" s="11">
        <v>5.78</v>
      </c>
      <c r="F23" s="9">
        <v>20420.44</v>
      </c>
      <c r="G23" s="9">
        <v>128385.0584701485</v>
      </c>
      <c r="H23" s="14">
        <v>33.530847808813</v>
      </c>
    </row>
    <row r="24" spans="1:8" ht="12.75" customHeight="1">
      <c r="A24" s="11" t="s">
        <v>45</v>
      </c>
      <c r="B24" s="11" t="s">
        <v>48</v>
      </c>
      <c r="C24" s="11" t="s">
        <v>49</v>
      </c>
      <c r="D24" s="11">
        <v>39.02</v>
      </c>
      <c r="E24" s="11">
        <v>0.22</v>
      </c>
      <c r="F24" s="9">
        <v>82406.18</v>
      </c>
      <c r="G24" s="9">
        <v>624570.607534139</v>
      </c>
      <c r="H24" s="14">
        <v>48.8695981876343</v>
      </c>
    </row>
    <row r="25" spans="1:8" ht="12.75" customHeight="1">
      <c r="A25" s="11" t="s">
        <v>45</v>
      </c>
      <c r="B25" s="11" t="s">
        <v>50</v>
      </c>
      <c r="C25" s="11" t="s">
        <v>51</v>
      </c>
      <c r="D25" s="11">
        <v>38.22</v>
      </c>
      <c r="E25" s="11">
        <v>0.43</v>
      </c>
      <c r="F25" s="9">
        <v>81312.32</v>
      </c>
      <c r="G25" s="9">
        <v>613388.7570450203</v>
      </c>
      <c r="H25" s="14">
        <v>47.6831972449298</v>
      </c>
    </row>
    <row r="26" spans="1:8" ht="12.75" customHeight="1">
      <c r="A26" s="11" t="s">
        <v>45</v>
      </c>
      <c r="B26" s="11" t="s">
        <v>52</v>
      </c>
      <c r="C26" s="11" t="s">
        <v>53</v>
      </c>
      <c r="D26" s="11">
        <v>23.46</v>
      </c>
      <c r="E26" s="11">
        <v>2.24</v>
      </c>
      <c r="F26" s="9">
        <v>102004.25</v>
      </c>
      <c r="G26" s="9">
        <v>702561.4409887006</v>
      </c>
      <c r="H26" s="14">
        <v>45.4124169056314</v>
      </c>
    </row>
    <row r="27" spans="1:8" ht="12.75" customHeight="1">
      <c r="A27" s="11" t="s">
        <v>45</v>
      </c>
      <c r="B27" s="11" t="s">
        <v>52</v>
      </c>
      <c r="C27" s="11" t="s">
        <v>54</v>
      </c>
      <c r="D27" s="11">
        <v>30.02</v>
      </c>
      <c r="E27" s="11">
        <v>1.48</v>
      </c>
      <c r="F27" s="9">
        <v>269139.79</v>
      </c>
      <c r="G27" s="9">
        <v>1932249.162465638</v>
      </c>
      <c r="H27" s="14">
        <v>44.9551718211935</v>
      </c>
    </row>
    <row r="28" spans="1:8" ht="12.75" customHeight="1">
      <c r="A28" s="11" t="s">
        <v>55</v>
      </c>
      <c r="B28" s="11" t="s">
        <v>56</v>
      </c>
      <c r="C28" s="11" t="s">
        <v>57</v>
      </c>
      <c r="D28" s="11">
        <v>32.99</v>
      </c>
      <c r="E28" s="11">
        <v>1.95</v>
      </c>
      <c r="F28" s="9">
        <v>501257.49</v>
      </c>
      <c r="G28" s="9">
        <v>3664673.021792517</v>
      </c>
      <c r="H28" s="14">
        <v>44.37691234468</v>
      </c>
    </row>
    <row r="29" spans="1:8" ht="12.75" customHeight="1">
      <c r="A29" s="11" t="s">
        <v>55</v>
      </c>
      <c r="B29" s="11" t="s">
        <v>58</v>
      </c>
      <c r="C29" s="11" t="s">
        <v>59</v>
      </c>
      <c r="D29" s="11">
        <v>28.92</v>
      </c>
      <c r="E29" s="11">
        <v>2.19</v>
      </c>
      <c r="F29" s="9">
        <v>418750.71</v>
      </c>
      <c r="G29" s="9">
        <v>2985728.2323423205</v>
      </c>
      <c r="H29" s="14">
        <v>39.0007202894846</v>
      </c>
    </row>
    <row r="30" spans="1:8" ht="12.75" customHeight="1">
      <c r="A30" s="11" t="s">
        <v>55</v>
      </c>
      <c r="B30" s="11" t="s">
        <v>60</v>
      </c>
      <c r="C30" s="11" t="s">
        <v>61</v>
      </c>
      <c r="D30" s="11">
        <v>23.57</v>
      </c>
      <c r="E30" s="11">
        <v>3.74</v>
      </c>
      <c r="F30" s="9">
        <v>149915.44</v>
      </c>
      <c r="G30" s="9">
        <v>1033318.7638182716</v>
      </c>
      <c r="H30" s="14">
        <v>37.5777723773425</v>
      </c>
    </row>
    <row r="31" spans="1:8" ht="12.75" customHeight="1">
      <c r="A31" s="11" t="s">
        <v>55</v>
      </c>
      <c r="B31" s="11" t="s">
        <v>60</v>
      </c>
      <c r="C31" s="11" t="s">
        <v>62</v>
      </c>
      <c r="D31" s="11">
        <v>29.05</v>
      </c>
      <c r="E31" s="11">
        <v>2.1</v>
      </c>
      <c r="F31" s="9">
        <v>300610.04</v>
      </c>
      <c r="G31" s="9">
        <v>2145213.1645135763</v>
      </c>
      <c r="H31" s="14">
        <v>42.2912634607906</v>
      </c>
    </row>
    <row r="32" spans="1:8" ht="12.75" customHeight="1">
      <c r="A32" s="11" t="s">
        <v>55</v>
      </c>
      <c r="B32" s="11" t="s">
        <v>60</v>
      </c>
      <c r="C32" s="11" t="s">
        <v>63</v>
      </c>
      <c r="D32" s="11">
        <v>31.28</v>
      </c>
      <c r="E32" s="11">
        <v>2.67</v>
      </c>
      <c r="F32" s="9">
        <v>429684.94</v>
      </c>
      <c r="G32" s="9">
        <v>3108833.495037151</v>
      </c>
      <c r="H32" s="14">
        <v>49.8984014028536</v>
      </c>
    </row>
    <row r="33" spans="1:8" ht="12.75" customHeight="1">
      <c r="A33" s="11" t="s">
        <v>55</v>
      </c>
      <c r="B33" s="11" t="s">
        <v>60</v>
      </c>
      <c r="C33" s="11" t="s">
        <v>64</v>
      </c>
      <c r="D33" s="11">
        <v>30.79</v>
      </c>
      <c r="E33" s="11">
        <v>2.52</v>
      </c>
      <c r="F33" s="9">
        <v>213799.72</v>
      </c>
      <c r="G33" s="9">
        <v>1542213.7939230346</v>
      </c>
      <c r="H33" s="14">
        <v>41.5980811822525</v>
      </c>
    </row>
    <row r="34" spans="1:8" ht="12.75" customHeight="1">
      <c r="A34" s="11" t="s">
        <v>55</v>
      </c>
      <c r="B34" s="11" t="s">
        <v>60</v>
      </c>
      <c r="C34" s="11" t="s">
        <v>65</v>
      </c>
      <c r="D34" s="11">
        <v>31.31</v>
      </c>
      <c r="E34" s="11">
        <v>1.89</v>
      </c>
      <c r="F34" s="9">
        <v>130276</v>
      </c>
      <c r="G34" s="9">
        <v>942739.9853372872</v>
      </c>
      <c r="H34" s="14">
        <v>40.0744917449146</v>
      </c>
    </row>
    <row r="35" spans="1:8" ht="12.75" customHeight="1">
      <c r="A35" s="11" t="s">
        <v>55</v>
      </c>
      <c r="B35" s="11" t="s">
        <v>60</v>
      </c>
      <c r="C35" s="11" t="s">
        <v>66</v>
      </c>
      <c r="D35" s="11">
        <v>32.35</v>
      </c>
      <c r="E35" s="11">
        <v>2.22</v>
      </c>
      <c r="F35" s="9">
        <v>26043.61</v>
      </c>
      <c r="G35" s="9">
        <v>189672.2445091191</v>
      </c>
      <c r="H35" s="14">
        <v>41.4122413657754</v>
      </c>
    </row>
    <row r="36" spans="1:8" ht="12.75" customHeight="1">
      <c r="A36" s="11" t="s">
        <v>55</v>
      </c>
      <c r="B36" s="11" t="s">
        <v>67</v>
      </c>
      <c r="C36" s="11" t="s">
        <v>68</v>
      </c>
      <c r="D36" s="11">
        <v>30.04</v>
      </c>
      <c r="E36" s="11">
        <v>2.64</v>
      </c>
      <c r="F36" s="9">
        <v>366391.69</v>
      </c>
      <c r="G36" s="9">
        <v>2630755.7722926284</v>
      </c>
      <c r="H36" s="14">
        <v>42.2432783956801</v>
      </c>
    </row>
    <row r="37" spans="1:8" ht="12.75" customHeight="1">
      <c r="A37" s="11" t="s">
        <v>69</v>
      </c>
      <c r="B37" s="11" t="s">
        <v>70</v>
      </c>
      <c r="C37" s="11" t="s">
        <v>71</v>
      </c>
      <c r="D37" s="11">
        <v>30.72</v>
      </c>
      <c r="E37" s="11">
        <v>2.62</v>
      </c>
      <c r="F37" s="9">
        <v>65972.34</v>
      </c>
      <c r="G37" s="9">
        <v>475677.6227231494</v>
      </c>
      <c r="H37" s="14">
        <v>46.1334523881357</v>
      </c>
    </row>
    <row r="39" spans="1:8" ht="12.75" customHeight="1">
      <c r="A39" s="14" t="s">
        <v>72</v>
      </c>
      <c r="B39" s="17"/>
      <c r="C39" s="17"/>
      <c r="D39" s="14">
        <f>161503149.8754/SUM(F8:F37)</f>
        <v>32.2666251468365</v>
      </c>
      <c r="E39" s="14">
        <f>7664060.652/SUM(F8:F37)</f>
        <v>1.5311984462934045</v>
      </c>
      <c r="F39" s="18">
        <f>SUM(F8:F37)</f>
        <v>5005269.350000001</v>
      </c>
      <c r="G39" s="18">
        <f>SUM(G8:G37)</f>
        <v>36433461.23249421</v>
      </c>
      <c r="H39" s="14">
        <f>1629509839.312/SUM(G8:G37)</f>
        <v>44.72563912919357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H84" sqref="H84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73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44.81</v>
      </c>
      <c r="E8" s="11">
        <v>0.08</v>
      </c>
      <c r="F8" s="9">
        <v>752692.55</v>
      </c>
      <c r="G8" s="9">
        <v>5898420.179185732</v>
      </c>
      <c r="H8" s="13">
        <v>41.3332984144335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33.06</v>
      </c>
      <c r="E9" s="11">
        <v>0.26</v>
      </c>
      <c r="F9" s="9">
        <v>822560.38</v>
      </c>
      <c r="G9" s="9">
        <v>6016252.295840449</v>
      </c>
      <c r="H9" s="14">
        <v>41.7654102860223</v>
      </c>
    </row>
    <row r="10" spans="1:8" ht="12.75" customHeight="1">
      <c r="A10" s="11" t="s">
        <v>15</v>
      </c>
      <c r="B10" s="11" t="s">
        <v>18</v>
      </c>
      <c r="C10" s="11" t="s">
        <v>74</v>
      </c>
      <c r="D10" s="11">
        <v>23.45</v>
      </c>
      <c r="E10" s="11">
        <v>0.51</v>
      </c>
      <c r="F10" s="9">
        <v>268669.79</v>
      </c>
      <c r="G10" s="9">
        <v>1850384.0381735552</v>
      </c>
      <c r="H10" s="14">
        <v>39.8733007839964</v>
      </c>
    </row>
    <row r="11" spans="1:8" ht="12.75" customHeight="1">
      <c r="A11" s="11" t="s">
        <v>15</v>
      </c>
      <c r="B11" s="11" t="s">
        <v>18</v>
      </c>
      <c r="C11" s="11" t="s">
        <v>75</v>
      </c>
      <c r="D11" s="11">
        <v>34.17</v>
      </c>
      <c r="E11" s="11">
        <v>0.26</v>
      </c>
      <c r="F11" s="9">
        <v>388023.97</v>
      </c>
      <c r="G11" s="9">
        <v>2857189.9364323355</v>
      </c>
      <c r="H11" s="14">
        <v>43.7393838948094</v>
      </c>
    </row>
    <row r="12" spans="1:8" ht="12.75" customHeight="1">
      <c r="A12" s="11" t="s">
        <v>15</v>
      </c>
      <c r="B12" s="11" t="s">
        <v>20</v>
      </c>
      <c r="C12" s="11" t="s">
        <v>21</v>
      </c>
      <c r="D12" s="11">
        <v>24.51</v>
      </c>
      <c r="E12" s="11">
        <v>0.35</v>
      </c>
      <c r="F12" s="9">
        <v>745649.41</v>
      </c>
      <c r="G12" s="9">
        <v>5170359.08016943</v>
      </c>
      <c r="H12" s="14">
        <v>38.9934770823293</v>
      </c>
    </row>
    <row r="13" spans="1:8" ht="12.75" customHeight="1">
      <c r="A13" s="11" t="s">
        <v>15</v>
      </c>
      <c r="B13" s="11" t="s">
        <v>76</v>
      </c>
      <c r="C13" s="11" t="s">
        <v>77</v>
      </c>
      <c r="D13" s="11">
        <v>30.9</v>
      </c>
      <c r="E13" s="11">
        <v>0.16</v>
      </c>
      <c r="F13" s="9">
        <v>86876.34</v>
      </c>
      <c r="G13" s="9">
        <v>627095.9226576784</v>
      </c>
      <c r="H13" s="14">
        <v>29.0006989726954</v>
      </c>
    </row>
    <row r="14" spans="1:8" ht="12.75" customHeight="1">
      <c r="A14" s="11" t="s">
        <v>15</v>
      </c>
      <c r="B14" s="11" t="s">
        <v>76</v>
      </c>
      <c r="C14" s="11" t="s">
        <v>78</v>
      </c>
      <c r="D14" s="11">
        <v>27.74</v>
      </c>
      <c r="E14" s="11">
        <v>0.38</v>
      </c>
      <c r="F14" s="9">
        <v>140495.76</v>
      </c>
      <c r="G14" s="9">
        <v>994401.6188795071</v>
      </c>
      <c r="H14" s="14">
        <v>46.8647927710653</v>
      </c>
    </row>
    <row r="15" spans="1:8" ht="12.75" customHeight="1">
      <c r="A15" s="11" t="s">
        <v>15</v>
      </c>
      <c r="B15" s="11" t="s">
        <v>76</v>
      </c>
      <c r="C15" s="11" t="s">
        <v>79</v>
      </c>
      <c r="D15" s="11">
        <v>41.14</v>
      </c>
      <c r="E15" s="11">
        <v>0.06</v>
      </c>
      <c r="F15" s="9">
        <v>201525.5</v>
      </c>
      <c r="G15" s="9">
        <v>1546368.2551991674</v>
      </c>
      <c r="H15" s="14">
        <v>35.6025319033138</v>
      </c>
    </row>
    <row r="16" spans="1:8" ht="12.75" customHeight="1">
      <c r="A16" s="11" t="s">
        <v>15</v>
      </c>
      <c r="B16" s="11" t="s">
        <v>76</v>
      </c>
      <c r="C16" s="11" t="s">
        <v>80</v>
      </c>
      <c r="D16" s="11">
        <v>16.92</v>
      </c>
      <c r="E16" s="11">
        <v>0.36</v>
      </c>
      <c r="F16" s="9">
        <v>155191.38</v>
      </c>
      <c r="G16" s="9">
        <v>1023805.3271927179</v>
      </c>
      <c r="H16" s="14">
        <v>33.8198126248686</v>
      </c>
    </row>
    <row r="17" spans="1:8" ht="12.75" customHeight="1">
      <c r="A17" s="11" t="s">
        <v>15</v>
      </c>
      <c r="B17" s="11" t="s">
        <v>22</v>
      </c>
      <c r="C17" s="11" t="s">
        <v>81</v>
      </c>
      <c r="D17" s="11">
        <v>21.6</v>
      </c>
      <c r="E17" s="11">
        <v>2.1</v>
      </c>
      <c r="F17" s="9">
        <v>80006.95</v>
      </c>
      <c r="G17" s="9">
        <v>544439.1423858249</v>
      </c>
      <c r="H17" s="14">
        <v>20.3778877495507</v>
      </c>
    </row>
    <row r="18" spans="1:8" ht="12.75" customHeight="1">
      <c r="A18" s="11" t="s">
        <v>15</v>
      </c>
      <c r="B18" s="11" t="s">
        <v>22</v>
      </c>
      <c r="C18" s="11" t="s">
        <v>82</v>
      </c>
      <c r="D18" s="11">
        <v>35.86</v>
      </c>
      <c r="E18" s="11">
        <v>0.08</v>
      </c>
      <c r="F18" s="9">
        <v>314522.47</v>
      </c>
      <c r="G18" s="9">
        <v>2339664.4231785215</v>
      </c>
      <c r="H18" s="14">
        <v>39.0559661653784</v>
      </c>
    </row>
    <row r="19" spans="1:8" ht="12.75" customHeight="1">
      <c r="A19" s="11" t="s">
        <v>15</v>
      </c>
      <c r="B19" s="11" t="s">
        <v>22</v>
      </c>
      <c r="C19" s="11" t="s">
        <v>83</v>
      </c>
      <c r="D19" s="11">
        <v>21.6</v>
      </c>
      <c r="E19" s="11">
        <v>3.42</v>
      </c>
      <c r="F19" s="9">
        <v>75195.82</v>
      </c>
      <c r="G19" s="9">
        <v>511699.892969284</v>
      </c>
      <c r="H19" s="14">
        <v>25.1919990547541</v>
      </c>
    </row>
    <row r="20" spans="1:8" ht="12.75" customHeight="1">
      <c r="A20" s="11" t="s">
        <v>15</v>
      </c>
      <c r="B20" s="11" t="s">
        <v>22</v>
      </c>
      <c r="C20" s="11" t="s">
        <v>23</v>
      </c>
      <c r="D20" s="11">
        <v>41.22</v>
      </c>
      <c r="E20" s="11">
        <v>0.38</v>
      </c>
      <c r="F20" s="9">
        <v>576860.41</v>
      </c>
      <c r="G20" s="9">
        <v>4428634.404053224</v>
      </c>
      <c r="H20" s="14">
        <v>38.6704796004971</v>
      </c>
    </row>
    <row r="21" spans="1:8" ht="12.75" customHeight="1">
      <c r="A21" s="11" t="s">
        <v>15</v>
      </c>
      <c r="B21" s="11" t="s">
        <v>84</v>
      </c>
      <c r="C21" s="11" t="s">
        <v>85</v>
      </c>
      <c r="D21" s="11">
        <v>36.5</v>
      </c>
      <c r="E21" s="11">
        <v>0.26</v>
      </c>
      <c r="F21" s="9">
        <v>311535.7</v>
      </c>
      <c r="G21" s="9">
        <v>2326260.9759871117</v>
      </c>
      <c r="H21" s="14">
        <v>41.4401427032898</v>
      </c>
    </row>
    <row r="22" spans="1:8" ht="12.75" customHeight="1">
      <c r="A22" s="11" t="s">
        <v>15</v>
      </c>
      <c r="B22" s="11" t="s">
        <v>84</v>
      </c>
      <c r="C22" s="11" t="s">
        <v>86</v>
      </c>
      <c r="D22" s="11">
        <v>29.69</v>
      </c>
      <c r="E22" s="11">
        <v>1.01</v>
      </c>
      <c r="F22" s="9">
        <v>401923.11</v>
      </c>
      <c r="G22" s="9">
        <v>2879515.978631816</v>
      </c>
      <c r="H22" s="14">
        <v>41.5205322100028</v>
      </c>
    </row>
    <row r="23" spans="1:8" ht="12.75" customHeight="1">
      <c r="A23" s="11" t="s">
        <v>15</v>
      </c>
      <c r="B23" s="11" t="s">
        <v>87</v>
      </c>
      <c r="C23" s="11" t="s">
        <v>88</v>
      </c>
      <c r="D23" s="11">
        <v>37.55</v>
      </c>
      <c r="E23" s="11">
        <v>0.2</v>
      </c>
      <c r="F23" s="9">
        <v>257595.64</v>
      </c>
      <c r="G23" s="9">
        <v>1935504.5605550383</v>
      </c>
      <c r="H23" s="14">
        <v>42.121117460256</v>
      </c>
    </row>
    <row r="24" spans="1:8" ht="12.75" customHeight="1">
      <c r="A24" s="11" t="s">
        <v>15</v>
      </c>
      <c r="B24" s="11" t="s">
        <v>24</v>
      </c>
      <c r="C24" s="11" t="s">
        <v>89</v>
      </c>
      <c r="D24" s="11">
        <v>31.39</v>
      </c>
      <c r="E24" s="11">
        <v>0.24</v>
      </c>
      <c r="F24" s="9">
        <v>186346.72</v>
      </c>
      <c r="G24" s="9">
        <v>1349129.2836466876</v>
      </c>
      <c r="H24" s="14">
        <v>42.3459528471412</v>
      </c>
    </row>
    <row r="25" spans="1:8" ht="12.75" customHeight="1">
      <c r="A25" s="11" t="s">
        <v>15</v>
      </c>
      <c r="B25" s="11" t="s">
        <v>24</v>
      </c>
      <c r="C25" s="11" t="s">
        <v>25</v>
      </c>
      <c r="D25" s="11">
        <v>32.14</v>
      </c>
      <c r="E25" s="11">
        <v>0.3</v>
      </c>
      <c r="F25" s="9">
        <v>260287.65</v>
      </c>
      <c r="G25" s="9">
        <v>1893131.6425005323</v>
      </c>
      <c r="H25" s="14">
        <v>37.734035503017</v>
      </c>
    </row>
    <row r="26" spans="1:8" ht="12.75" customHeight="1">
      <c r="A26" s="11" t="s">
        <v>15</v>
      </c>
      <c r="B26" s="11" t="s">
        <v>24</v>
      </c>
      <c r="C26" s="11" t="s">
        <v>90</v>
      </c>
      <c r="D26" s="11">
        <v>29.86</v>
      </c>
      <c r="E26" s="11">
        <v>1.31</v>
      </c>
      <c r="F26" s="9">
        <v>222967.15</v>
      </c>
      <c r="G26" s="9">
        <v>1599153.1412724052</v>
      </c>
      <c r="H26" s="14">
        <v>40.1145253286737</v>
      </c>
    </row>
    <row r="27" spans="1:8" ht="12.75" customHeight="1">
      <c r="A27" s="11" t="s">
        <v>15</v>
      </c>
      <c r="B27" s="11" t="s">
        <v>26</v>
      </c>
      <c r="C27" s="11" t="s">
        <v>91</v>
      </c>
      <c r="D27" s="11">
        <v>30.44</v>
      </c>
      <c r="E27" s="11">
        <v>1.65</v>
      </c>
      <c r="F27" s="9">
        <v>496689.31</v>
      </c>
      <c r="G27" s="9">
        <v>3575146.8282840243</v>
      </c>
      <c r="H27" s="14">
        <v>39.9355077532657</v>
      </c>
    </row>
    <row r="28" spans="1:8" ht="12.75" customHeight="1">
      <c r="A28" s="11" t="s">
        <v>15</v>
      </c>
      <c r="B28" s="11" t="s">
        <v>26</v>
      </c>
      <c r="C28" s="11" t="s">
        <v>27</v>
      </c>
      <c r="D28" s="11">
        <v>27</v>
      </c>
      <c r="E28" s="11">
        <v>1.75</v>
      </c>
      <c r="F28" s="9">
        <v>169493.05</v>
      </c>
      <c r="G28" s="9">
        <v>1194026.3375119371</v>
      </c>
      <c r="H28" s="14">
        <v>43.8264646984613</v>
      </c>
    </row>
    <row r="29" spans="1:8" ht="12.75" customHeight="1">
      <c r="A29" s="11" t="s">
        <v>15</v>
      </c>
      <c r="B29" s="11" t="s">
        <v>26</v>
      </c>
      <c r="C29" s="11" t="s">
        <v>92</v>
      </c>
      <c r="D29" s="11">
        <v>42.3</v>
      </c>
      <c r="E29" s="11">
        <v>0.23</v>
      </c>
      <c r="F29" s="9">
        <v>116333</v>
      </c>
      <c r="G29" s="9">
        <v>898659.3315362477</v>
      </c>
      <c r="H29" s="14">
        <v>44.8919560775437</v>
      </c>
    </row>
    <row r="30" spans="1:8" ht="12.75" customHeight="1">
      <c r="A30" s="11" t="s">
        <v>15</v>
      </c>
      <c r="B30" s="11" t="s">
        <v>26</v>
      </c>
      <c r="C30" s="11" t="s">
        <v>93</v>
      </c>
      <c r="D30" s="11">
        <v>45.35</v>
      </c>
      <c r="E30" s="11">
        <v>0.06</v>
      </c>
      <c r="F30" s="9">
        <v>133173.55</v>
      </c>
      <c r="G30" s="9">
        <v>1046813.8905879569</v>
      </c>
      <c r="H30" s="14">
        <v>40.357441804934</v>
      </c>
    </row>
    <row r="31" spans="1:8" ht="12.75" customHeight="1">
      <c r="A31" s="11" t="s">
        <v>15</v>
      </c>
      <c r="B31" s="11" t="s">
        <v>26</v>
      </c>
      <c r="C31" s="11" t="s">
        <v>94</v>
      </c>
      <c r="D31" s="11">
        <v>56.22</v>
      </c>
      <c r="E31" s="11">
        <v>0.03</v>
      </c>
      <c r="F31" s="9">
        <v>30302.24</v>
      </c>
      <c r="G31" s="9">
        <v>252831.8106895565</v>
      </c>
      <c r="H31" s="14">
        <v>46.1192739877081</v>
      </c>
    </row>
    <row r="32" spans="1:8" ht="12.75" customHeight="1">
      <c r="A32" s="11" t="s">
        <v>15</v>
      </c>
      <c r="B32" s="11" t="s">
        <v>26</v>
      </c>
      <c r="C32" s="11" t="s">
        <v>28</v>
      </c>
      <c r="D32" s="11">
        <v>37.62</v>
      </c>
      <c r="E32" s="11">
        <v>0.14</v>
      </c>
      <c r="F32" s="9">
        <v>995504.97</v>
      </c>
      <c r="G32" s="9">
        <v>7483259.578063688</v>
      </c>
      <c r="H32" s="14">
        <v>42.9800298125196</v>
      </c>
    </row>
    <row r="33" spans="1:8" ht="12.75" customHeight="1">
      <c r="A33" s="11" t="s">
        <v>15</v>
      </c>
      <c r="B33" s="11" t="s">
        <v>95</v>
      </c>
      <c r="C33" s="11" t="s">
        <v>96</v>
      </c>
      <c r="D33" s="11">
        <v>26.92</v>
      </c>
      <c r="E33" s="11">
        <v>0.54</v>
      </c>
      <c r="F33" s="9">
        <v>85592.47</v>
      </c>
      <c r="G33" s="9">
        <v>602687.2501475846</v>
      </c>
      <c r="H33" s="14">
        <v>25.1654523905823</v>
      </c>
    </row>
    <row r="34" spans="1:8" ht="12.75" customHeight="1">
      <c r="A34" s="11" t="s">
        <v>15</v>
      </c>
      <c r="B34" s="11" t="s">
        <v>29</v>
      </c>
      <c r="C34" s="11" t="s">
        <v>97</v>
      </c>
      <c r="D34" s="11">
        <v>46.7</v>
      </c>
      <c r="E34" s="11">
        <v>0.06</v>
      </c>
      <c r="F34" s="9">
        <v>81981.54</v>
      </c>
      <c r="G34" s="9">
        <v>649337.0859388702</v>
      </c>
      <c r="H34" s="14">
        <v>47.1877481257625</v>
      </c>
    </row>
    <row r="35" spans="1:8" ht="12.75" customHeight="1">
      <c r="A35" s="11" t="s">
        <v>15</v>
      </c>
      <c r="B35" s="11" t="s">
        <v>29</v>
      </c>
      <c r="C35" s="11" t="s">
        <v>98</v>
      </c>
      <c r="D35" s="11">
        <v>28.4</v>
      </c>
      <c r="E35" s="11">
        <v>0.27</v>
      </c>
      <c r="F35" s="9">
        <v>356562.6</v>
      </c>
      <c r="G35" s="9">
        <v>2534070.6292130197</v>
      </c>
      <c r="H35" s="14">
        <v>44.9837679407544</v>
      </c>
    </row>
    <row r="36" spans="1:8" ht="12.75" customHeight="1">
      <c r="A36" s="11" t="s">
        <v>15</v>
      </c>
      <c r="B36" s="11" t="s">
        <v>29</v>
      </c>
      <c r="C36" s="11" t="s">
        <v>30</v>
      </c>
      <c r="D36" s="11">
        <v>19.84</v>
      </c>
      <c r="E36" s="11">
        <v>0.41</v>
      </c>
      <c r="F36" s="9">
        <v>4598.53</v>
      </c>
      <c r="G36" s="9">
        <v>30932.0327133704</v>
      </c>
      <c r="H36" s="14">
        <v>38.2430278980235</v>
      </c>
    </row>
    <row r="37" spans="1:8" ht="12.75" customHeight="1">
      <c r="A37" s="11" t="s">
        <v>15</v>
      </c>
      <c r="B37" s="11" t="s">
        <v>29</v>
      </c>
      <c r="C37" s="11" t="s">
        <v>99</v>
      </c>
      <c r="D37" s="11">
        <v>35.22</v>
      </c>
      <c r="E37" s="11">
        <v>0.19</v>
      </c>
      <c r="F37" s="9">
        <v>262305.93</v>
      </c>
      <c r="G37" s="9">
        <v>1943725.464738381</v>
      </c>
      <c r="H37" s="14">
        <v>44.7474102942345</v>
      </c>
    </row>
    <row r="38" spans="1:8" ht="12.75" customHeight="1">
      <c r="A38" s="11" t="s">
        <v>15</v>
      </c>
      <c r="B38" s="11" t="s">
        <v>29</v>
      </c>
      <c r="C38" s="11" t="s">
        <v>100</v>
      </c>
      <c r="D38" s="11">
        <v>32.82</v>
      </c>
      <c r="E38" s="11">
        <v>0.15</v>
      </c>
      <c r="F38" s="9">
        <v>95074.99</v>
      </c>
      <c r="G38" s="9">
        <v>694389.5084873398</v>
      </c>
      <c r="H38" s="14">
        <v>33.4281975264366</v>
      </c>
    </row>
    <row r="39" spans="1:8" ht="12.75" customHeight="1">
      <c r="A39" s="11" t="s">
        <v>15</v>
      </c>
      <c r="B39" s="11" t="s">
        <v>29</v>
      </c>
      <c r="C39" s="11" t="s">
        <v>101</v>
      </c>
      <c r="D39" s="11">
        <v>32.44</v>
      </c>
      <c r="E39" s="11">
        <v>0.16</v>
      </c>
      <c r="F39" s="9">
        <v>29138.73</v>
      </c>
      <c r="G39" s="9">
        <v>212325.4170824284</v>
      </c>
      <c r="H39" s="14">
        <v>38.9549557168137</v>
      </c>
    </row>
    <row r="40" spans="1:8" ht="12.75" customHeight="1">
      <c r="A40" s="11" t="s">
        <v>15</v>
      </c>
      <c r="B40" s="11" t="s">
        <v>29</v>
      </c>
      <c r="C40" s="11" t="s">
        <v>102</v>
      </c>
      <c r="D40" s="11">
        <v>39.5</v>
      </c>
      <c r="E40" s="11">
        <v>0.15</v>
      </c>
      <c r="F40" s="9">
        <v>91266.63</v>
      </c>
      <c r="G40" s="9">
        <v>693672.6328379277</v>
      </c>
      <c r="H40" s="14">
        <v>42.2930023200937</v>
      </c>
    </row>
    <row r="41" spans="1:8" ht="12.75" customHeight="1">
      <c r="A41" s="11" t="s">
        <v>15</v>
      </c>
      <c r="B41" s="11" t="s">
        <v>29</v>
      </c>
      <c r="C41" s="11" t="s">
        <v>103</v>
      </c>
      <c r="D41" s="11">
        <v>37.35</v>
      </c>
      <c r="E41" s="11">
        <v>0.14</v>
      </c>
      <c r="F41" s="9">
        <v>213233.12</v>
      </c>
      <c r="G41" s="9">
        <v>1600268.3497577345</v>
      </c>
      <c r="H41" s="14">
        <v>34.9019761957146</v>
      </c>
    </row>
    <row r="42" spans="1:8" ht="12.75" customHeight="1">
      <c r="A42" s="11" t="s">
        <v>15</v>
      </c>
      <c r="B42" s="11" t="s">
        <v>31</v>
      </c>
      <c r="C42" s="11" t="s">
        <v>32</v>
      </c>
      <c r="D42" s="11">
        <v>30.61</v>
      </c>
      <c r="E42" s="11">
        <v>0.95</v>
      </c>
      <c r="F42" s="9">
        <v>228048.74</v>
      </c>
      <c r="G42" s="9">
        <v>1643164.4930253306</v>
      </c>
      <c r="H42" s="14">
        <v>40.0401988414837</v>
      </c>
    </row>
    <row r="43" spans="1:8" ht="12.75" customHeight="1">
      <c r="A43" s="11" t="s">
        <v>15</v>
      </c>
      <c r="B43" s="11" t="s">
        <v>31</v>
      </c>
      <c r="C43" s="11" t="s">
        <v>104</v>
      </c>
      <c r="D43" s="11">
        <v>43.85</v>
      </c>
      <c r="E43" s="11">
        <v>0.33</v>
      </c>
      <c r="F43" s="9">
        <v>21002.42</v>
      </c>
      <c r="G43" s="9">
        <v>163689.7725175749</v>
      </c>
      <c r="H43" s="14">
        <v>48.1546055612832</v>
      </c>
    </row>
    <row r="44" spans="1:8" ht="12.75" customHeight="1">
      <c r="A44" s="11" t="s">
        <v>15</v>
      </c>
      <c r="B44" s="11" t="s">
        <v>31</v>
      </c>
      <c r="C44" s="11" t="s">
        <v>105</v>
      </c>
      <c r="D44" s="11">
        <v>33.09</v>
      </c>
      <c r="E44" s="11">
        <v>0.91</v>
      </c>
      <c r="F44" s="9">
        <v>21777.14</v>
      </c>
      <c r="G44" s="9">
        <v>159312.8196368874</v>
      </c>
      <c r="H44" s="14">
        <v>27.5962179316174</v>
      </c>
    </row>
    <row r="45" spans="1:8" ht="12.75" customHeight="1">
      <c r="A45" s="11" t="s">
        <v>15</v>
      </c>
      <c r="B45" s="11" t="s">
        <v>31</v>
      </c>
      <c r="C45" s="11" t="s">
        <v>106</v>
      </c>
      <c r="D45" s="11">
        <v>43.54</v>
      </c>
      <c r="E45" s="11">
        <v>0.52</v>
      </c>
      <c r="F45" s="9">
        <v>105652.26</v>
      </c>
      <c r="G45" s="9">
        <v>821983.2091115471</v>
      </c>
      <c r="H45" s="14">
        <v>49.0488644331039</v>
      </c>
    </row>
    <row r="46" spans="1:8" ht="12.75" customHeight="1">
      <c r="A46" s="11" t="s">
        <v>33</v>
      </c>
      <c r="B46" s="11" t="s">
        <v>34</v>
      </c>
      <c r="C46" s="11" t="s">
        <v>35</v>
      </c>
      <c r="D46" s="11">
        <v>38.94</v>
      </c>
      <c r="E46" s="11">
        <v>0.79</v>
      </c>
      <c r="F46" s="9">
        <v>267685.08</v>
      </c>
      <c r="G46" s="9">
        <v>2027831.7317387504</v>
      </c>
      <c r="H46" s="14">
        <v>39.1210321736007</v>
      </c>
    </row>
    <row r="47" spans="1:8" ht="12.75" customHeight="1">
      <c r="A47" s="11" t="s">
        <v>36</v>
      </c>
      <c r="B47" s="11" t="s">
        <v>37</v>
      </c>
      <c r="C47" s="11" t="s">
        <v>38</v>
      </c>
      <c r="D47" s="11">
        <v>36.72</v>
      </c>
      <c r="E47" s="11">
        <v>0.16</v>
      </c>
      <c r="F47" s="9">
        <v>1937547.29</v>
      </c>
      <c r="G47" s="9">
        <v>14486545.258632466</v>
      </c>
      <c r="H47" s="14">
        <v>45.1891065345553</v>
      </c>
    </row>
    <row r="48" spans="1:8" ht="12.75" customHeight="1">
      <c r="A48" s="11" t="s">
        <v>36</v>
      </c>
      <c r="B48" s="11" t="s">
        <v>37</v>
      </c>
      <c r="C48" s="11" t="s">
        <v>39</v>
      </c>
      <c r="D48" s="11">
        <v>36.53</v>
      </c>
      <c r="E48" s="11">
        <v>0.16</v>
      </c>
      <c r="F48" s="9">
        <v>4854737.52</v>
      </c>
      <c r="G48" s="9">
        <v>36257749.06291127</v>
      </c>
      <c r="H48" s="14">
        <v>42.4320765212231</v>
      </c>
    </row>
    <row r="49" spans="1:8" ht="12.75" customHeight="1">
      <c r="A49" s="11" t="s">
        <v>36</v>
      </c>
      <c r="B49" s="11" t="s">
        <v>37</v>
      </c>
      <c r="C49" s="11" t="s">
        <v>40</v>
      </c>
      <c r="D49" s="11">
        <v>48.8</v>
      </c>
      <c r="E49" s="11">
        <v>0.05</v>
      </c>
      <c r="F49" s="9">
        <v>159879.63</v>
      </c>
      <c r="G49" s="9">
        <v>1281257.43260299</v>
      </c>
      <c r="H49" s="14">
        <v>45.6240552363496</v>
      </c>
    </row>
    <row r="50" spans="1:8" ht="12.75" customHeight="1">
      <c r="A50" s="11" t="s">
        <v>36</v>
      </c>
      <c r="B50" s="11" t="s">
        <v>41</v>
      </c>
      <c r="C50" s="11" t="s">
        <v>42</v>
      </c>
      <c r="D50" s="11">
        <v>40.34</v>
      </c>
      <c r="E50" s="11">
        <v>0.16</v>
      </c>
      <c r="F50" s="9">
        <v>740623.38</v>
      </c>
      <c r="G50" s="9">
        <v>5656753.0751541555</v>
      </c>
      <c r="H50" s="14">
        <v>47.0620014791339</v>
      </c>
    </row>
    <row r="51" spans="1:8" ht="12.75" customHeight="1">
      <c r="A51" s="11" t="s">
        <v>36</v>
      </c>
      <c r="B51" s="11" t="s">
        <v>43</v>
      </c>
      <c r="C51" s="11" t="s">
        <v>44</v>
      </c>
      <c r="D51" s="11">
        <v>46.32</v>
      </c>
      <c r="E51" s="11">
        <v>0.48</v>
      </c>
      <c r="F51" s="9">
        <v>3743736.64</v>
      </c>
      <c r="G51" s="9">
        <v>29589112.429014675</v>
      </c>
      <c r="H51" s="14">
        <v>41.8048708688891</v>
      </c>
    </row>
    <row r="52" spans="1:8" ht="12.75" customHeight="1">
      <c r="A52" s="11" t="s">
        <v>45</v>
      </c>
      <c r="B52" s="11" t="s">
        <v>46</v>
      </c>
      <c r="C52" s="11" t="s">
        <v>107</v>
      </c>
      <c r="D52" s="11">
        <v>8.77</v>
      </c>
      <c r="E52" s="11">
        <v>5.96</v>
      </c>
      <c r="F52" s="9">
        <v>19168.5</v>
      </c>
      <c r="G52" s="9">
        <v>119505.8802902124</v>
      </c>
      <c r="H52" s="14">
        <v>30.8996423365059</v>
      </c>
    </row>
    <row r="53" spans="1:8" ht="12.75" customHeight="1">
      <c r="A53" s="11" t="s">
        <v>45</v>
      </c>
      <c r="B53" s="11" t="s">
        <v>46</v>
      </c>
      <c r="C53" s="11" t="s">
        <v>47</v>
      </c>
      <c r="D53" s="11">
        <v>10.07</v>
      </c>
      <c r="E53" s="11">
        <v>5.91</v>
      </c>
      <c r="F53" s="9">
        <v>123181.59</v>
      </c>
      <c r="G53" s="9">
        <v>775120.0216108203</v>
      </c>
      <c r="H53" s="14">
        <v>26.9433419692866</v>
      </c>
    </row>
    <row r="54" spans="1:8" ht="12.75" customHeight="1">
      <c r="A54" s="11" t="s">
        <v>45</v>
      </c>
      <c r="B54" s="11" t="s">
        <v>108</v>
      </c>
      <c r="C54" s="11" t="s">
        <v>109</v>
      </c>
      <c r="D54" s="11">
        <v>30.57</v>
      </c>
      <c r="E54" s="11">
        <v>3.1</v>
      </c>
      <c r="F54" s="9">
        <v>81051</v>
      </c>
      <c r="G54" s="9">
        <v>583850.9967334359</v>
      </c>
      <c r="H54" s="14">
        <v>39.9093765025093</v>
      </c>
    </row>
    <row r="55" spans="1:8" ht="12.75" customHeight="1">
      <c r="A55" s="11" t="s">
        <v>45</v>
      </c>
      <c r="B55" s="11" t="s">
        <v>48</v>
      </c>
      <c r="C55" s="11" t="s">
        <v>110</v>
      </c>
      <c r="D55" s="11">
        <v>38.79</v>
      </c>
      <c r="E55" s="11">
        <v>0.22</v>
      </c>
      <c r="F55" s="9">
        <v>489095.21</v>
      </c>
      <c r="G55" s="9">
        <v>3701886.5506465747</v>
      </c>
      <c r="H55" s="14">
        <v>45.1551347976355</v>
      </c>
    </row>
    <row r="56" spans="1:8" ht="12.75" customHeight="1">
      <c r="A56" s="11" t="s">
        <v>45</v>
      </c>
      <c r="B56" s="11" t="s">
        <v>48</v>
      </c>
      <c r="C56" s="11" t="s">
        <v>49</v>
      </c>
      <c r="D56" s="11">
        <v>39.02</v>
      </c>
      <c r="E56" s="11">
        <v>0.22</v>
      </c>
      <c r="F56" s="9">
        <v>82406.18</v>
      </c>
      <c r="G56" s="9">
        <v>624570.607534139</v>
      </c>
      <c r="H56" s="14">
        <v>48.8695981876343</v>
      </c>
    </row>
    <row r="57" spans="1:8" ht="12.75" customHeight="1">
      <c r="A57" s="11" t="s">
        <v>45</v>
      </c>
      <c r="B57" s="11" t="s">
        <v>48</v>
      </c>
      <c r="C57" s="11" t="s">
        <v>111</v>
      </c>
      <c r="D57" s="11">
        <v>25.3</v>
      </c>
      <c r="E57" s="11">
        <v>0.55</v>
      </c>
      <c r="F57" s="9">
        <v>150495.51</v>
      </c>
      <c r="G57" s="9">
        <v>1048856.4112339788</v>
      </c>
      <c r="H57" s="14">
        <v>45.5232676738136</v>
      </c>
    </row>
    <row r="58" spans="1:8" ht="12.75" customHeight="1">
      <c r="A58" s="11" t="s">
        <v>45</v>
      </c>
      <c r="B58" s="11" t="s">
        <v>48</v>
      </c>
      <c r="C58" s="11" t="s">
        <v>112</v>
      </c>
      <c r="D58" s="11">
        <v>38.64</v>
      </c>
      <c r="E58" s="11">
        <v>0.25</v>
      </c>
      <c r="F58" s="9">
        <v>87630.53</v>
      </c>
      <c r="G58" s="9">
        <v>662686.7735265598</v>
      </c>
      <c r="H58" s="14">
        <v>50.8131193577389</v>
      </c>
    </row>
    <row r="59" spans="1:8" ht="12.75" customHeight="1">
      <c r="A59" s="11" t="s">
        <v>45</v>
      </c>
      <c r="B59" s="11" t="s">
        <v>50</v>
      </c>
      <c r="C59" s="11" t="s">
        <v>51</v>
      </c>
      <c r="D59" s="11">
        <v>38.86</v>
      </c>
      <c r="E59" s="11">
        <v>0.4</v>
      </c>
      <c r="F59" s="9">
        <v>488517.23</v>
      </c>
      <c r="G59" s="9">
        <v>3699120.187254942</v>
      </c>
      <c r="H59" s="14">
        <v>48.493319948903</v>
      </c>
    </row>
    <row r="60" spans="1:8" ht="12.75" customHeight="1">
      <c r="A60" s="11" t="s">
        <v>45</v>
      </c>
      <c r="B60" s="11" t="s">
        <v>50</v>
      </c>
      <c r="C60" s="11" t="s">
        <v>113</v>
      </c>
      <c r="D60" s="11">
        <v>40.24</v>
      </c>
      <c r="E60" s="11">
        <v>0.4</v>
      </c>
      <c r="F60" s="9">
        <v>82158.91</v>
      </c>
      <c r="G60" s="9">
        <v>627151.6413737535</v>
      </c>
      <c r="H60" s="14">
        <v>31.5556698801749</v>
      </c>
    </row>
    <row r="61" spans="1:8" ht="12.75" customHeight="1">
      <c r="A61" s="11" t="s">
        <v>45</v>
      </c>
      <c r="B61" s="11" t="s">
        <v>52</v>
      </c>
      <c r="C61" s="11" t="s">
        <v>53</v>
      </c>
      <c r="D61" s="11">
        <v>23.46</v>
      </c>
      <c r="E61" s="11">
        <v>2.24</v>
      </c>
      <c r="F61" s="9">
        <v>102004.25</v>
      </c>
      <c r="G61" s="9">
        <v>702561.4409887006</v>
      </c>
      <c r="H61" s="14">
        <v>45.4124169056314</v>
      </c>
    </row>
    <row r="62" spans="1:8" ht="12.75" customHeight="1">
      <c r="A62" s="11" t="s">
        <v>45</v>
      </c>
      <c r="B62" s="11" t="s">
        <v>52</v>
      </c>
      <c r="C62" s="11" t="s">
        <v>114</v>
      </c>
      <c r="D62" s="11">
        <v>34.56</v>
      </c>
      <c r="E62" s="11">
        <v>0.43</v>
      </c>
      <c r="F62" s="9">
        <v>891261.59</v>
      </c>
      <c r="G62" s="9">
        <v>6578240.8552463725</v>
      </c>
      <c r="H62" s="14">
        <v>38.418458496916</v>
      </c>
    </row>
    <row r="63" spans="1:8" ht="12.75" customHeight="1">
      <c r="A63" s="11" t="s">
        <v>45</v>
      </c>
      <c r="B63" s="11" t="s">
        <v>52</v>
      </c>
      <c r="C63" s="11" t="s">
        <v>54</v>
      </c>
      <c r="D63" s="11">
        <v>30.19</v>
      </c>
      <c r="E63" s="11">
        <v>1.37</v>
      </c>
      <c r="F63" s="9">
        <v>3832680.63</v>
      </c>
      <c r="G63" s="9">
        <v>27544551.090880927</v>
      </c>
      <c r="H63" s="14">
        <v>40.6334120271991</v>
      </c>
    </row>
    <row r="64" spans="1:8" ht="12.75" customHeight="1">
      <c r="A64" s="11" t="s">
        <v>55</v>
      </c>
      <c r="B64" s="11" t="s">
        <v>56</v>
      </c>
      <c r="C64" s="11" t="s">
        <v>115</v>
      </c>
      <c r="D64" s="11">
        <v>38.58</v>
      </c>
      <c r="E64" s="11">
        <v>1.2</v>
      </c>
      <c r="F64" s="9">
        <v>101495.37</v>
      </c>
      <c r="G64" s="9">
        <v>767249.0119585823</v>
      </c>
      <c r="H64" s="14">
        <v>37.2832319288072</v>
      </c>
    </row>
    <row r="65" spans="1:8" ht="12.75" customHeight="1">
      <c r="A65" s="11" t="s">
        <v>55</v>
      </c>
      <c r="B65" s="11" t="s">
        <v>56</v>
      </c>
      <c r="C65" s="11" t="s">
        <v>57</v>
      </c>
      <c r="D65" s="11">
        <v>33.07</v>
      </c>
      <c r="E65" s="11">
        <v>1.93</v>
      </c>
      <c r="F65" s="9">
        <v>4123846.88</v>
      </c>
      <c r="G65" s="9">
        <v>30164794.323378112</v>
      </c>
      <c r="H65" s="14">
        <v>39.3860878112876</v>
      </c>
    </row>
    <row r="66" spans="1:8" ht="12.75" customHeight="1">
      <c r="A66" s="11" t="s">
        <v>55</v>
      </c>
      <c r="B66" s="11" t="s">
        <v>58</v>
      </c>
      <c r="C66" s="11" t="s">
        <v>59</v>
      </c>
      <c r="D66" s="11">
        <v>28.9</v>
      </c>
      <c r="E66" s="11">
        <v>2.23</v>
      </c>
      <c r="F66" s="9">
        <v>890910.46</v>
      </c>
      <c r="G66" s="9">
        <v>6351707.523873752</v>
      </c>
      <c r="H66" s="14">
        <v>40.4652667576305</v>
      </c>
    </row>
    <row r="67" spans="1:8" ht="12.75" customHeight="1">
      <c r="A67" s="11" t="s">
        <v>55</v>
      </c>
      <c r="B67" s="11" t="s">
        <v>60</v>
      </c>
      <c r="C67" s="11" t="s">
        <v>61</v>
      </c>
      <c r="D67" s="11">
        <v>23.81</v>
      </c>
      <c r="E67" s="11">
        <v>3.81</v>
      </c>
      <c r="F67" s="9">
        <v>528072.18</v>
      </c>
      <c r="G67" s="9">
        <v>3645370.486944005</v>
      </c>
      <c r="H67" s="14">
        <v>32.7244354468908</v>
      </c>
    </row>
    <row r="68" spans="1:8" ht="12.75" customHeight="1">
      <c r="A68" s="11" t="s">
        <v>55</v>
      </c>
      <c r="B68" s="11" t="s">
        <v>60</v>
      </c>
      <c r="C68" s="11" t="s">
        <v>62</v>
      </c>
      <c r="D68" s="11">
        <v>29.52</v>
      </c>
      <c r="E68" s="11">
        <v>2.24</v>
      </c>
      <c r="F68" s="9">
        <v>3862252</v>
      </c>
      <c r="G68" s="9">
        <v>27641696.558499414</v>
      </c>
      <c r="H68" s="14">
        <v>38.4664869299803</v>
      </c>
    </row>
    <row r="69" spans="1:8" ht="12.75" customHeight="1">
      <c r="A69" s="11" t="s">
        <v>55</v>
      </c>
      <c r="B69" s="11" t="s">
        <v>60</v>
      </c>
      <c r="C69" s="11" t="s">
        <v>63</v>
      </c>
      <c r="D69" s="11">
        <v>31.83</v>
      </c>
      <c r="E69" s="11">
        <v>2.66</v>
      </c>
      <c r="F69" s="9">
        <v>2070447.43</v>
      </c>
      <c r="G69" s="9">
        <v>15030283.615298368</v>
      </c>
      <c r="H69" s="14">
        <v>37.9599338737211</v>
      </c>
    </row>
    <row r="70" spans="1:8" ht="12.75" customHeight="1">
      <c r="A70" s="11" t="s">
        <v>55</v>
      </c>
      <c r="B70" s="11" t="s">
        <v>60</v>
      </c>
      <c r="C70" s="11" t="s">
        <v>116</v>
      </c>
      <c r="D70" s="11">
        <v>16.67</v>
      </c>
      <c r="E70" s="11">
        <v>5.6</v>
      </c>
      <c r="F70" s="9">
        <v>72613.67</v>
      </c>
      <c r="G70" s="9">
        <v>478216.0177318413</v>
      </c>
      <c r="H70" s="14">
        <v>22.6393586759173</v>
      </c>
    </row>
    <row r="71" spans="1:8" ht="12.75" customHeight="1">
      <c r="A71" s="11" t="s">
        <v>55</v>
      </c>
      <c r="B71" s="11" t="s">
        <v>60</v>
      </c>
      <c r="C71" s="11" t="s">
        <v>64</v>
      </c>
      <c r="D71" s="11">
        <v>31.12</v>
      </c>
      <c r="E71" s="11">
        <v>2.77</v>
      </c>
      <c r="F71" s="9">
        <v>1826811.71</v>
      </c>
      <c r="G71" s="9">
        <v>13204518.568301164</v>
      </c>
      <c r="H71" s="14">
        <v>39.796278353646</v>
      </c>
    </row>
    <row r="72" spans="1:8" ht="12.75" customHeight="1">
      <c r="A72" s="11" t="s">
        <v>55</v>
      </c>
      <c r="B72" s="11" t="s">
        <v>60</v>
      </c>
      <c r="C72" s="11" t="s">
        <v>65</v>
      </c>
      <c r="D72" s="11">
        <v>31.24</v>
      </c>
      <c r="E72" s="11">
        <v>1.89</v>
      </c>
      <c r="F72" s="9">
        <v>625056</v>
      </c>
      <c r="G72" s="9">
        <v>4521332.582623777</v>
      </c>
      <c r="H72" s="14">
        <v>35.4017238004451</v>
      </c>
    </row>
    <row r="73" spans="1:8" ht="12.75" customHeight="1">
      <c r="A73" s="11" t="s">
        <v>55</v>
      </c>
      <c r="B73" s="11" t="s">
        <v>60</v>
      </c>
      <c r="C73" s="11" t="s">
        <v>66</v>
      </c>
      <c r="D73" s="11">
        <v>31.87</v>
      </c>
      <c r="E73" s="11">
        <v>2.24</v>
      </c>
      <c r="F73" s="9">
        <v>498114.31</v>
      </c>
      <c r="G73" s="9">
        <v>3617077.912762269</v>
      </c>
      <c r="H73" s="14">
        <v>35.5066945605053</v>
      </c>
    </row>
    <row r="74" spans="1:8" ht="12.75" customHeight="1">
      <c r="A74" s="11" t="s">
        <v>55</v>
      </c>
      <c r="B74" s="11" t="s">
        <v>60</v>
      </c>
      <c r="C74" s="11" t="s">
        <v>117</v>
      </c>
      <c r="D74" s="11">
        <v>24.43</v>
      </c>
      <c r="E74" s="11">
        <v>3.78</v>
      </c>
      <c r="F74" s="9">
        <v>64059.15</v>
      </c>
      <c r="G74" s="9">
        <v>443978.9375147107</v>
      </c>
      <c r="H74" s="14">
        <v>39.104490310252</v>
      </c>
    </row>
    <row r="75" spans="1:8" ht="12.75" customHeight="1">
      <c r="A75" s="11" t="s">
        <v>55</v>
      </c>
      <c r="B75" s="11" t="s">
        <v>60</v>
      </c>
      <c r="C75" s="11" t="s">
        <v>118</v>
      </c>
      <c r="D75" s="11">
        <v>28.12</v>
      </c>
      <c r="E75" s="11">
        <v>2.98</v>
      </c>
      <c r="F75" s="9">
        <v>104570.52</v>
      </c>
      <c r="G75" s="9">
        <v>741908.8271492725</v>
      </c>
      <c r="H75" s="14">
        <v>31.2917387021856</v>
      </c>
    </row>
    <row r="76" spans="1:8" ht="12.75" customHeight="1">
      <c r="A76" s="11" t="s">
        <v>55</v>
      </c>
      <c r="B76" s="11" t="s">
        <v>119</v>
      </c>
      <c r="C76" s="11" t="s">
        <v>120</v>
      </c>
      <c r="D76" s="11">
        <v>30.83</v>
      </c>
      <c r="E76" s="11">
        <v>2.74</v>
      </c>
      <c r="F76" s="9">
        <v>671913.08</v>
      </c>
      <c r="G76" s="9">
        <v>4847918.556120039</v>
      </c>
      <c r="H76" s="14">
        <v>45.8257693911843</v>
      </c>
    </row>
    <row r="77" spans="1:8" ht="12.75" customHeight="1">
      <c r="A77" s="11" t="s">
        <v>55</v>
      </c>
      <c r="B77" s="11" t="s">
        <v>67</v>
      </c>
      <c r="C77" s="11" t="s">
        <v>68</v>
      </c>
      <c r="D77" s="11">
        <v>30.26</v>
      </c>
      <c r="E77" s="11">
        <v>2.68</v>
      </c>
      <c r="F77" s="9">
        <v>1806035.99</v>
      </c>
      <c r="G77" s="9">
        <v>12984752.849636517</v>
      </c>
      <c r="H77" s="14">
        <v>39.6202697007361</v>
      </c>
    </row>
    <row r="78" spans="1:8" ht="12.75" customHeight="1">
      <c r="A78" s="11" t="s">
        <v>121</v>
      </c>
      <c r="B78" s="11" t="s">
        <v>122</v>
      </c>
      <c r="C78" s="11" t="s">
        <v>123</v>
      </c>
      <c r="D78" s="11">
        <v>35.34</v>
      </c>
      <c r="E78" s="11">
        <v>0.35</v>
      </c>
      <c r="F78" s="9">
        <v>103982.98</v>
      </c>
      <c r="G78" s="9">
        <v>771096.7568138487</v>
      </c>
      <c r="H78" s="14">
        <v>36.0460363947686</v>
      </c>
    </row>
    <row r="79" spans="1:8" ht="12.75" customHeight="1">
      <c r="A79" s="11" t="s">
        <v>121</v>
      </c>
      <c r="B79" s="11" t="s">
        <v>124</v>
      </c>
      <c r="C79" s="11" t="s">
        <v>125</v>
      </c>
      <c r="D79" s="11">
        <v>53.98</v>
      </c>
      <c r="E79" s="11">
        <v>0.4</v>
      </c>
      <c r="F79" s="9">
        <v>175412.73</v>
      </c>
      <c r="G79" s="9">
        <v>1446113.9999086359</v>
      </c>
      <c r="H79" s="14">
        <v>40.3571424546662</v>
      </c>
    </row>
    <row r="80" spans="1:8" ht="12.75" customHeight="1">
      <c r="A80" s="11" t="s">
        <v>121</v>
      </c>
      <c r="B80" s="11" t="s">
        <v>124</v>
      </c>
      <c r="C80" s="11" t="s">
        <v>126</v>
      </c>
      <c r="D80" s="11">
        <v>41.7</v>
      </c>
      <c r="E80" s="11">
        <v>0.5</v>
      </c>
      <c r="F80" s="9">
        <v>68573.26</v>
      </c>
      <c r="G80" s="9">
        <v>527896.9101066549</v>
      </c>
      <c r="H80" s="14">
        <v>35.608241609526</v>
      </c>
    </row>
    <row r="81" spans="1:8" ht="12.75" customHeight="1">
      <c r="A81" s="11" t="s">
        <v>69</v>
      </c>
      <c r="B81" s="11" t="s">
        <v>70</v>
      </c>
      <c r="C81" s="11" t="s">
        <v>71</v>
      </c>
      <c r="D81" s="11">
        <v>30.72</v>
      </c>
      <c r="E81" s="11">
        <v>2.62</v>
      </c>
      <c r="F81" s="9">
        <v>65972.34</v>
      </c>
      <c r="G81" s="9">
        <v>475677.6227231494</v>
      </c>
      <c r="H81" s="14">
        <v>46.1334523881357</v>
      </c>
    </row>
    <row r="82" spans="1:8" ht="12.75" customHeight="1">
      <c r="A82" s="11" t="s">
        <v>69</v>
      </c>
      <c r="B82" s="11" t="s">
        <v>127</v>
      </c>
      <c r="C82" s="11" t="s">
        <v>128</v>
      </c>
      <c r="D82" s="11">
        <v>24.06</v>
      </c>
      <c r="E82" s="11">
        <v>0.5</v>
      </c>
      <c r="F82" s="9">
        <v>174724</v>
      </c>
      <c r="G82" s="9">
        <v>1208068.080090161</v>
      </c>
      <c r="H82" s="14">
        <v>36.6129279209984</v>
      </c>
    </row>
    <row r="84" spans="1:8" ht="12.75" customHeight="1">
      <c r="A84" s="14" t="s">
        <v>72</v>
      </c>
      <c r="B84" s="17"/>
      <c r="C84" s="17"/>
      <c r="D84" s="14">
        <f>1561329536.5053/SUM(F8:F82)</f>
        <v>34.1234068229413</v>
      </c>
      <c r="E84" s="14">
        <f>56657064.4441/SUM(F8:F82)</f>
        <v>1.2382600945005973</v>
      </c>
      <c r="F84" s="18">
        <f>SUM(F8:F82)</f>
        <v>45755382.650000006</v>
      </c>
      <c r="G84" s="18">
        <f>SUM(G8:G82)</f>
        <v>336828717.12960136</v>
      </c>
      <c r="H84" s="14">
        <f>13684802790.219/SUM(G8:G82)</f>
        <v>40.628373099653224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ALESSANDRO SERRA </cp:lastModifiedBy>
  <dcterms:created xsi:type="dcterms:W3CDTF">2014-07-04T11:15:22Z</dcterms:created>
  <dcterms:modified xsi:type="dcterms:W3CDTF">2016-11-11T09:31:25Z</dcterms:modified>
  <cp:category/>
  <cp:version/>
  <cp:contentType/>
  <cp:contentStatus/>
</cp:coreProperties>
</file>