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<sst xmlns="http://schemas.openxmlformats.org/spreadsheetml/2006/main" count="322" uniqueCount="122">
  <si>
    <t>Ministero dello Sviluppo Economico</t>
  </si>
  <si>
    <t>BOLLETTINO PETROLIFERO</t>
  </si>
  <si>
    <t>Cambio EUR/USD: 1.10685</t>
  </si>
  <si>
    <t>DGSAIE DIV.6</t>
  </si>
  <si>
    <t>IMPORTAZIONE DI GREGGI CONTO PROPRIO (PER PAESE E GREGGIO)</t>
  </si>
  <si>
    <t>Report costruito su dati provvisori</t>
  </si>
  <si>
    <t>Periodo: luglio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</si>
  <si>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</si>
  <si>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</si>
  <si>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</si>
  <si>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</si>
  <si>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</si>
  <si>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</si>
  <si>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</si>
  <si>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</si>
  <si>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</si>
  <si>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</si>
  <si>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</si>
  <si>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</si>
  <si>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SAXI BATUQUE [82]</t>
  </si>
  <si>
    <t>CAMERUN</t>
  </si>
  <si>
    <t>LOKELE [9013]</t>
  </si>
  <si>
    <t>GABON</t>
  </si>
  <si>
    <t>MANDJI [2628]</t>
  </si>
  <si>
    <t>GUINEA  EQUATORIALE</t>
  </si>
  <si>
    <t>CEIBA [99]</t>
  </si>
  <si>
    <t>LIBIA</t>
  </si>
  <si>
    <t>AL JORF [11]</t>
  </si>
  <si>
    <t>BREGA [1342]</t>
  </si>
  <si>
    <t>SARIR [1344]</t>
  </si>
  <si>
    <t>NIGERIA</t>
  </si>
  <si>
    <t>BONGA [64]</t>
  </si>
  <si>
    <t>AMERICA CENTRALE</t>
  </si>
  <si>
    <t>MESSICO</t>
  </si>
  <si>
    <t>OLMECA [9350]</t>
  </si>
  <si>
    <t>ASIA</t>
  </si>
  <si>
    <t>AZERBAIGIAN</t>
  </si>
  <si>
    <t>AZERI BLEND [53]</t>
  </si>
  <si>
    <t>AZERY LIGHT [41]</t>
  </si>
  <si>
    <t>SHAN DENIZ [78]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</si>
  <si>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</si>
  <si>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</si>
  <si>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</si>
  <si>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</si>
  <si>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</si>
  <si>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</si>
  <si>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</si>
  <si>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GRECIA</t>
  </si>
  <si>
    <t>PRINOS [31]</t>
  </si>
  <si>
    <t>NORVEGIA</t>
  </si>
  <si>
    <t>EKOFISK [3335]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</si>
  <si>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</si>
  <si>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</si>
  <si>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</si>
  <si>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</si>
  <si>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</si>
  <si>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</si>
  <si>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IRAN</t>
  </si>
  <si>
    <t>IRANIAN HEAVY [421]</t>
  </si>
  <si>
    <t>IRAQ</t>
  </si>
  <si>
    <t>BASRAH LIGHT [539]</t>
  </si>
  <si>
    <t>EBCO [15]</t>
  </si>
  <si>
    <t>KIRKUK BLEND [238]</t>
  </si>
  <si>
    <t>KIRKUK [236]</t>
  </si>
  <si>
    <t>ISRAELE</t>
  </si>
  <si>
    <t>CRUDE OIL BLEND [9367]</t>
  </si>
  <si>
    <t>KUWAIT</t>
  </si>
  <si>
    <t>KUWAIT [452]</t>
  </si>
  <si>
    <t>TOTALE</t>
  </si>
  <si>
    <t>Periodo: gennaio-luglio 2016</t>
  </si>
  <si>
    <t>CLOV [51]</t>
  </si>
  <si>
    <t>DALIA [81]</t>
  </si>
  <si>
    <t>CONGO</t>
  </si>
  <si>
    <t>COCO [6]</t>
  </si>
  <si>
    <t>N'KOSSA [5]</t>
  </si>
  <si>
    <t>YOMBO FUEL OIL [17]</t>
  </si>
  <si>
    <t>EGITTO</t>
  </si>
  <si>
    <t>BELAYM [1721]</t>
  </si>
  <si>
    <t>QARUN [1625]</t>
  </si>
  <si>
    <t>RAS GHARIB BLEND [1723]</t>
  </si>
  <si>
    <t>WESTERN DESERT [1722]</t>
  </si>
  <si>
    <t>ETAME CRUDE OIL [87]</t>
  </si>
  <si>
    <t>GHANA</t>
  </si>
  <si>
    <t>JUBILEE  (GHANA) [199]</t>
  </si>
  <si>
    <t>ASENG [54]</t>
  </si>
  <si>
    <t>ZAFIRO [60]</t>
  </si>
  <si>
    <t>BOURI [9103]</t>
  </si>
  <si>
    <t>EL SHAHARA [9017]</t>
  </si>
  <si>
    <t>MELLITAH [1370]</t>
  </si>
  <si>
    <t>MAURITANIA</t>
  </si>
  <si>
    <t>CHINGUETTI [205]</t>
  </si>
  <si>
    <t>EBOK [2345]</t>
  </si>
  <si>
    <t>ERHA [65]</t>
  </si>
  <si>
    <t>ESCRAVOS [9005]</t>
  </si>
  <si>
    <t>FORCADOS (N.BLEND) [2642]</t>
  </si>
  <si>
    <t>NIGERIA ABO [2343]</t>
  </si>
  <si>
    <t>QUA IBOE(N.LIGHT. BBQ) [4]</t>
  </si>
  <si>
    <t>TUNISIA</t>
  </si>
  <si>
    <t>ASHTART [1881]</t>
  </si>
  <si>
    <t>EZZAOUIA [9116]</t>
  </si>
  <si>
    <t>RHEMOURA MELANGE [10]</t>
  </si>
  <si>
    <t>ZARZAITINE [1302]</t>
  </si>
  <si>
    <t>CRUDE OIL VISOKA [21]</t>
  </si>
  <si>
    <t>STATFJORD [26]</t>
  </si>
  <si>
    <t>REGNO UNITO</t>
  </si>
  <si>
    <t>BRENT BLEND [3353]</t>
  </si>
  <si>
    <t>FORTIES [3354]</t>
  </si>
  <si>
    <t>ARABIAN BERRI (EXTRA LIGHT) [265]</t>
  </si>
  <si>
    <t>BASRAH HEAVY (FAO BLEND) [741]</t>
  </si>
  <si>
    <t>CRUDE OIL BLEND IRAQ [743]</t>
  </si>
  <si>
    <t>CRUDE OIL SHAIKAN [742]</t>
  </si>
  <si>
    <t>TASK [56]</t>
  </si>
  <si>
    <t>TAWKE [744]</t>
  </si>
  <si>
    <t>NORD AMERICA</t>
  </si>
  <si>
    <t>CANADA</t>
  </si>
  <si>
    <t>HIBERNIA [101]</t>
  </si>
  <si>
    <t>U.S.A.</t>
  </si>
  <si>
    <t>EAGLEFORD CONDENSATE [52]</t>
  </si>
  <si>
    <t>MIDLAND SWEET [48]</t>
  </si>
  <si>
    <t>SUD AMERICA</t>
  </si>
  <si>
    <t>COLOMBIA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</si>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</sst>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F37" sqref="F37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44.47</v>
      </c>
      <c r="E8" s="11">
        <v>0.08</v>
      </c>
      <c r="F8" s="9">
        <v>173663.1</v>
      </c>
      <c r="G8" s="9">
        <v>1358313.6552761102</v>
      </c>
      <c r="H8" s="13">
        <v>47.2592014448616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34</v>
      </c>
      <c r="E9" s="11">
        <v>0.26</v>
      </c>
      <c r="F9" s="9">
        <v>130224.74</v>
      </c>
      <c r="G9" s="9">
        <v>957939.1723867358</v>
      </c>
      <c r="H9" s="14">
        <v>46.4099381062283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24.6</v>
      </c>
      <c r="E10" s="11">
        <v>0.37</v>
      </c>
      <c r="F10" s="9">
        <v>182998.74</v>
      </c>
      <c r="G10" s="9">
        <v>1269660.6915181703</v>
      </c>
      <c r="H10" s="14">
        <v>44.7133352865462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29.96</v>
      </c>
      <c r="E11" s="11">
        <v>0.96</v>
      </c>
      <c r="F11" s="9">
        <v>135973.31</v>
      </c>
      <c r="G11" s="9">
        <v>975809.5265290526</v>
      </c>
      <c r="H11" s="14">
        <v>43.4907008040329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32.2</v>
      </c>
      <c r="E12" s="11">
        <v>0.3</v>
      </c>
      <c r="F12" s="9">
        <v>61877.98</v>
      </c>
      <c r="G12" s="9">
        <v>450226.6962667497</v>
      </c>
      <c r="H12" s="14">
        <v>48.0006431630963</v>
      </c>
    </row>
    <row r="13" spans="1:8" ht="12.75" customHeight="1">
      <c r="A13" s="11" t="s">
        <v>15</v>
      </c>
      <c r="B13" s="11" t="s">
        <v>26</v>
      </c>
      <c r="C13" s="11" t="s">
        <v>27</v>
      </c>
      <c r="D13" s="11">
        <v>30.42</v>
      </c>
      <c r="E13" s="11">
        <v>1.5</v>
      </c>
      <c r="F13" s="9">
        <v>82847.89</v>
      </c>
      <c r="G13" s="9">
        <v>596249.987724145</v>
      </c>
      <c r="H13" s="14">
        <v>45.297937217729</v>
      </c>
    </row>
    <row r="14" spans="1:8" ht="12.75" customHeight="1">
      <c r="A14" s="11" t="s">
        <v>15</v>
      </c>
      <c r="B14" s="11" t="s">
        <v>26</v>
      </c>
      <c r="C14" s="11" t="s">
        <v>28</v>
      </c>
      <c r="D14" s="11">
        <v>41.95</v>
      </c>
      <c r="E14" s="11">
        <v>0.2</v>
      </c>
      <c r="F14" s="9">
        <v>77734.79</v>
      </c>
      <c r="G14" s="9">
        <v>599288.8115001902</v>
      </c>
      <c r="H14" s="14">
        <v>47.5826115935938</v>
      </c>
    </row>
    <row r="15" spans="1:8" ht="12.75" customHeight="1">
      <c r="A15" s="11" t="s">
        <v>15</v>
      </c>
      <c r="B15" s="11" t="s">
        <v>26</v>
      </c>
      <c r="C15" s="11" t="s">
        <v>29</v>
      </c>
      <c r="D15" s="11">
        <v>37.71</v>
      </c>
      <c r="E15" s="11">
        <v>0.14</v>
      </c>
      <c r="F15" s="9">
        <v>374771.66</v>
      </c>
      <c r="G15" s="9">
        <v>2818694.918361131</v>
      </c>
      <c r="H15" s="14">
        <v>44.3236010347088</v>
      </c>
    </row>
    <row r="16" spans="1:8" ht="12.75" customHeight="1">
      <c r="A16" s="11" t="s">
        <v>15</v>
      </c>
      <c r="B16" s="11" t="s">
        <v>30</v>
      </c>
      <c r="C16" s="11" t="s">
        <v>31</v>
      </c>
      <c r="D16" s="11">
        <v>28.48</v>
      </c>
      <c r="E16" s="11">
        <v>0.28</v>
      </c>
      <c r="F16" s="9">
        <v>132784.37</v>
      </c>
      <c r="G16" s="9">
        <v>944189.3242874017</v>
      </c>
      <c r="H16" s="14">
        <v>47.7941515109356</v>
      </c>
    </row>
    <row r="17" spans="1:8" ht="12.75" customHeight="1">
      <c r="A17" s="11" t="s">
        <v>32</v>
      </c>
      <c r="B17" s="11" t="s">
        <v>33</v>
      </c>
      <c r="C17" s="11" t="s">
        <v>34</v>
      </c>
      <c r="D17" s="11">
        <v>38.43</v>
      </c>
      <c r="E17" s="11">
        <v>0.72</v>
      </c>
      <c r="F17" s="9">
        <v>65726.25</v>
      </c>
      <c r="G17" s="9">
        <v>496426.9467958354</v>
      </c>
      <c r="H17" s="14">
        <v>46.4659292951047</v>
      </c>
    </row>
    <row r="18" spans="1:8" ht="12.75" customHeight="1">
      <c r="A18" s="11" t="s">
        <v>35</v>
      </c>
      <c r="B18" s="11" t="s">
        <v>36</v>
      </c>
      <c r="C18" s="11" t="s">
        <v>37</v>
      </c>
      <c r="D18" s="11">
        <v>36.55</v>
      </c>
      <c r="E18" s="11">
        <v>0.16</v>
      </c>
      <c r="F18" s="9">
        <v>276423.58</v>
      </c>
      <c r="G18" s="9">
        <v>2064764.3407523413</v>
      </c>
      <c r="H18" s="14">
        <v>47.2444425325827</v>
      </c>
    </row>
    <row r="19" spans="1:8" ht="12.75" customHeight="1">
      <c r="A19" s="11" t="s">
        <v>35</v>
      </c>
      <c r="B19" s="11" t="s">
        <v>36</v>
      </c>
      <c r="C19" s="11" t="s">
        <v>38</v>
      </c>
      <c r="D19" s="11">
        <v>36.12</v>
      </c>
      <c r="E19" s="11">
        <v>0.16</v>
      </c>
      <c r="F19" s="9">
        <v>638634.45</v>
      </c>
      <c r="G19" s="9">
        <v>4757955.577897082</v>
      </c>
      <c r="H19" s="14">
        <v>47.842581514939</v>
      </c>
    </row>
    <row r="20" spans="1:8" ht="12.75" customHeight="1">
      <c r="A20" s="11" t="s">
        <v>35</v>
      </c>
      <c r="B20" s="11" t="s">
        <v>36</v>
      </c>
      <c r="C20" s="11" t="s">
        <v>39</v>
      </c>
      <c r="D20" s="11">
        <v>48.92</v>
      </c>
      <c r="E20" s="11">
        <v>0.05</v>
      </c>
      <c r="F20" s="9">
        <v>40366.84</v>
      </c>
      <c r="G20" s="9">
        <v>323709.8150015919</v>
      </c>
      <c r="H20" s="14">
        <v>40.3564633649918</v>
      </c>
    </row>
    <row r="21" spans="1:8" ht="12.75" customHeight="1">
      <c r="A21" s="11" t="s">
        <v>35</v>
      </c>
      <c r="B21" s="11" t="s">
        <v>40</v>
      </c>
      <c r="C21" s="11" t="s">
        <v>41</v>
      </c>
      <c r="D21" s="11">
        <v>40.43</v>
      </c>
      <c r="E21" s="11">
        <v>0.1</v>
      </c>
      <c r="F21" s="9">
        <v>82084.34</v>
      </c>
      <c r="G21" s="9">
        <v>627275.6217598664</v>
      </c>
      <c r="H21" s="14">
        <v>46.2961144393353</v>
      </c>
    </row>
    <row r="22" spans="1:8" ht="12.75" customHeight="1">
      <c r="A22" s="11" t="s">
        <v>35</v>
      </c>
      <c r="B22" s="11" t="s">
        <v>42</v>
      </c>
      <c r="C22" s="11" t="s">
        <v>43</v>
      </c>
      <c r="D22" s="11">
        <v>46.16</v>
      </c>
      <c r="E22" s="11">
        <v>0.49</v>
      </c>
      <c r="F22" s="9">
        <v>388897</v>
      </c>
      <c r="G22" s="9">
        <v>3070872.519334725</v>
      </c>
      <c r="H22" s="14">
        <v>46.0528890957147</v>
      </c>
    </row>
    <row r="23" spans="1:8" ht="12.75" customHeight="1">
      <c r="A23" s="11" t="s">
        <v>44</v>
      </c>
      <c r="B23" s="11" t="s">
        <v>45</v>
      </c>
      <c r="C23" s="11" t="s">
        <v>46</v>
      </c>
      <c r="D23" s="11">
        <v>10.01</v>
      </c>
      <c r="E23" s="11">
        <v>5.81</v>
      </c>
      <c r="F23" s="9">
        <v>252.55</v>
      </c>
      <c r="G23" s="9">
        <v>1588.477031808</v>
      </c>
      <c r="H23" s="14">
        <v>33.3499397480416</v>
      </c>
    </row>
    <row r="24" spans="1:8" ht="12.75" customHeight="1">
      <c r="A24" s="11" t="s">
        <v>44</v>
      </c>
      <c r="B24" s="11" t="s">
        <v>47</v>
      </c>
      <c r="C24" s="11" t="s">
        <v>48</v>
      </c>
      <c r="D24" s="11">
        <v>30.72</v>
      </c>
      <c r="E24" s="11">
        <v>3.1</v>
      </c>
      <c r="F24" s="9">
        <v>41304</v>
      </c>
      <c r="G24" s="9">
        <v>297812.5155020568</v>
      </c>
      <c r="H24" s="14">
        <v>41.4158215923428</v>
      </c>
    </row>
    <row r="25" spans="1:8" ht="12.75" customHeight="1">
      <c r="A25" s="11" t="s">
        <v>44</v>
      </c>
      <c r="B25" s="11" t="s">
        <v>49</v>
      </c>
      <c r="C25" s="11" t="s">
        <v>50</v>
      </c>
      <c r="D25" s="11">
        <v>38.37</v>
      </c>
      <c r="E25" s="11">
        <v>0.22</v>
      </c>
      <c r="F25" s="9">
        <v>79892.04</v>
      </c>
      <c r="G25" s="9">
        <v>603207.362041216</v>
      </c>
      <c r="H25" s="14">
        <v>46.8136595422894</v>
      </c>
    </row>
    <row r="26" spans="1:8" ht="12.75" customHeight="1">
      <c r="A26" s="11" t="s">
        <v>44</v>
      </c>
      <c r="B26" s="11" t="s">
        <v>51</v>
      </c>
      <c r="C26" s="11" t="s">
        <v>52</v>
      </c>
      <c r="D26" s="11">
        <v>34.41</v>
      </c>
      <c r="E26" s="11">
        <v>0.4</v>
      </c>
      <c r="F26" s="9">
        <v>79968.24</v>
      </c>
      <c r="G26" s="9">
        <v>589707.3448599926</v>
      </c>
      <c r="H26" s="14">
        <v>45.1688483146229</v>
      </c>
    </row>
    <row r="27" spans="1:8" ht="12.75" customHeight="1">
      <c r="A27" s="11" t="s">
        <v>44</v>
      </c>
      <c r="B27" s="11" t="s">
        <v>51</v>
      </c>
      <c r="C27" s="11" t="s">
        <v>53</v>
      </c>
      <c r="D27" s="11">
        <v>30.19</v>
      </c>
      <c r="E27" s="11">
        <v>1.48</v>
      </c>
      <c r="F27" s="9">
        <v>277443.7</v>
      </c>
      <c r="G27" s="9">
        <v>1993865.2993776142</v>
      </c>
      <c r="H27" s="14">
        <v>44.3226911003395</v>
      </c>
    </row>
    <row r="28" spans="1:8" ht="12.75" customHeight="1">
      <c r="A28" s="11" t="s">
        <v>54</v>
      </c>
      <c r="B28" s="11" t="s">
        <v>55</v>
      </c>
      <c r="C28" s="11" t="s">
        <v>56</v>
      </c>
      <c r="D28" s="11">
        <v>33.67</v>
      </c>
      <c r="E28" s="11">
        <v>1.94</v>
      </c>
      <c r="F28" s="9">
        <v>428916</v>
      </c>
      <c r="G28" s="9">
        <v>3148803.394103844</v>
      </c>
      <c r="H28" s="14">
        <v>44.062566818176</v>
      </c>
    </row>
    <row r="29" spans="1:8" ht="12.75" customHeight="1">
      <c r="A29" s="11" t="s">
        <v>54</v>
      </c>
      <c r="B29" s="11" t="s">
        <v>57</v>
      </c>
      <c r="C29" s="11" t="s">
        <v>58</v>
      </c>
      <c r="D29" s="11">
        <v>28.88</v>
      </c>
      <c r="E29" s="11">
        <v>2.28</v>
      </c>
      <c r="F29" s="9">
        <v>192670.29</v>
      </c>
      <c r="G29" s="9">
        <v>1373460.4491542012</v>
      </c>
      <c r="H29" s="14">
        <v>44.0170533248552</v>
      </c>
    </row>
    <row r="30" spans="1:8" ht="12.75" customHeight="1">
      <c r="A30" s="11" t="s">
        <v>54</v>
      </c>
      <c r="B30" s="11" t="s">
        <v>59</v>
      </c>
      <c r="C30" s="11" t="s">
        <v>60</v>
      </c>
      <c r="D30" s="11">
        <v>29.02</v>
      </c>
      <c r="E30" s="11">
        <v>2.27</v>
      </c>
      <c r="F30" s="9">
        <v>507370.93</v>
      </c>
      <c r="G30" s="9">
        <v>3619945.649652247</v>
      </c>
      <c r="H30" s="14">
        <v>40.3248495606621</v>
      </c>
    </row>
    <row r="31" spans="1:8" ht="12.75" customHeight="1">
      <c r="A31" s="11" t="s">
        <v>54</v>
      </c>
      <c r="B31" s="11" t="s">
        <v>59</v>
      </c>
      <c r="C31" s="11" t="s">
        <v>61</v>
      </c>
      <c r="D31" s="11">
        <v>30.52</v>
      </c>
      <c r="E31" s="11">
        <v>2.8</v>
      </c>
      <c r="F31" s="9">
        <v>288810.55</v>
      </c>
      <c r="G31" s="9">
        <v>2079816.2734525716</v>
      </c>
      <c r="H31" s="14">
        <v>43.0315400703306</v>
      </c>
    </row>
    <row r="32" spans="1:8" ht="12.75" customHeight="1">
      <c r="A32" s="11" t="s">
        <v>54</v>
      </c>
      <c r="B32" s="11" t="s">
        <v>59</v>
      </c>
      <c r="C32" s="11" t="s">
        <v>62</v>
      </c>
      <c r="D32" s="11">
        <v>30.67</v>
      </c>
      <c r="E32" s="11">
        <v>1.89</v>
      </c>
      <c r="F32" s="9">
        <v>195587</v>
      </c>
      <c r="G32" s="9">
        <v>1409770.9865111976</v>
      </c>
      <c r="H32" s="14">
        <v>37.9329787757518</v>
      </c>
    </row>
    <row r="33" spans="1:8" ht="12.75" customHeight="1">
      <c r="A33" s="11" t="s">
        <v>54</v>
      </c>
      <c r="B33" s="11" t="s">
        <v>59</v>
      </c>
      <c r="C33" s="11" t="s">
        <v>63</v>
      </c>
      <c r="D33" s="11">
        <v>30.05</v>
      </c>
      <c r="E33" s="11">
        <v>2</v>
      </c>
      <c r="F33" s="9">
        <v>87462</v>
      </c>
      <c r="G33" s="9">
        <v>628019.0279369532</v>
      </c>
      <c r="H33" s="14">
        <v>41.2413299085583</v>
      </c>
    </row>
    <row r="34" spans="1:8" ht="12.75" customHeight="1">
      <c r="A34" s="11" t="s">
        <v>54</v>
      </c>
      <c r="B34" s="11" t="s">
        <v>64</v>
      </c>
      <c r="C34" s="11" t="s">
        <v>65</v>
      </c>
      <c r="D34" s="11">
        <v>30.79</v>
      </c>
      <c r="E34" s="11">
        <v>2.74</v>
      </c>
      <c r="F34" s="9">
        <v>246700.58</v>
      </c>
      <c r="G34" s="9">
        <v>1779500.0331107038</v>
      </c>
      <c r="H34" s="14">
        <v>41.2207047682795</v>
      </c>
    </row>
    <row r="35" spans="1:8" ht="12.75" customHeight="1">
      <c r="A35" s="11" t="s">
        <v>54</v>
      </c>
      <c r="B35" s="11" t="s">
        <v>66</v>
      </c>
      <c r="C35" s="11" t="s">
        <v>67</v>
      </c>
      <c r="D35" s="11">
        <v>30.03</v>
      </c>
      <c r="E35" s="11">
        <v>2.68</v>
      </c>
      <c r="F35" s="9">
        <v>329861.27</v>
      </c>
      <c r="G35" s="9">
        <v>2368303.5528422827</v>
      </c>
      <c r="H35" s="14">
        <v>41.2467525764445</v>
      </c>
    </row>
    <row r="37" spans="1:8" ht="12.75" customHeight="1">
      <c r="A37" s="14" t="s">
        <v>68</v>
      </c>
      <c r="B37" s="17"/>
      <c r="C37" s="17"/>
      <c r="D37" s="14">
        <f>190492934.3024/SUM(F8:F35)</f>
        <v>34.009015105327805</v>
      </c>
      <c r="E37" s="14">
        <f>6814591.737/SUM(F8:F35)</f>
        <v>1.216620207825499</v>
      </c>
      <c r="F37" s="18">
        <f>SUM(F8:F35)</f>
        <v>5601248.1899999995</v>
      </c>
      <c r="G37" s="18">
        <f>SUM(G8:G35)</f>
        <v>41205177.970967814</v>
      </c>
      <c r="H37" s="14">
        <f>1827553644.5433/SUM(G8:G35)</f>
        <v>44.35252399178935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H78" sqref="H78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69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44.85</v>
      </c>
      <c r="E8" s="11">
        <v>0.08</v>
      </c>
      <c r="F8" s="9">
        <v>658376.61</v>
      </c>
      <c r="G8" s="9">
        <v>5160526.908134327</v>
      </c>
      <c r="H8" s="13">
        <v>40.3125061962345</v>
      </c>
    </row>
    <row r="9" spans="1:8" ht="12.75" customHeight="1">
      <c r="A9" s="11" t="s">
        <v>15</v>
      </c>
      <c r="B9" s="11" t="s">
        <v>18</v>
      </c>
      <c r="C9" s="11" t="s">
        <v>70</v>
      </c>
      <c r="D9" s="11">
        <v>33.08</v>
      </c>
      <c r="E9" s="11">
        <v>0.26</v>
      </c>
      <c r="F9" s="9">
        <v>543947.37</v>
      </c>
      <c r="G9" s="9">
        <v>3979137.1604845393</v>
      </c>
      <c r="H9" s="14">
        <v>38.5851810751113</v>
      </c>
    </row>
    <row r="10" spans="1:8" ht="12.75" customHeight="1">
      <c r="A10" s="11" t="s">
        <v>15</v>
      </c>
      <c r="B10" s="11" t="s">
        <v>18</v>
      </c>
      <c r="C10" s="11" t="s">
        <v>71</v>
      </c>
      <c r="D10" s="11">
        <v>23.45</v>
      </c>
      <c r="E10" s="11">
        <v>0.51</v>
      </c>
      <c r="F10" s="9">
        <v>268669.79</v>
      </c>
      <c r="G10" s="9">
        <v>1850384.0381735552</v>
      </c>
      <c r="H10" s="14">
        <v>39.8733007839964</v>
      </c>
    </row>
    <row r="11" spans="1:8" ht="12.75" customHeight="1">
      <c r="A11" s="11" t="s">
        <v>15</v>
      </c>
      <c r="B11" s="11" t="s">
        <v>18</v>
      </c>
      <c r="C11" s="11" t="s">
        <v>19</v>
      </c>
      <c r="D11" s="11">
        <v>34.25</v>
      </c>
      <c r="E11" s="11">
        <v>0.26</v>
      </c>
      <c r="F11" s="9">
        <v>259266.24</v>
      </c>
      <c r="G11" s="9">
        <v>1910042.1570273254</v>
      </c>
      <c r="H11" s="14">
        <v>43.8754122581395</v>
      </c>
    </row>
    <row r="12" spans="1:8" ht="12.75" customHeight="1">
      <c r="A12" s="11" t="s">
        <v>15</v>
      </c>
      <c r="B12" s="11" t="s">
        <v>20</v>
      </c>
      <c r="C12" s="11" t="s">
        <v>21</v>
      </c>
      <c r="D12" s="11">
        <v>24.43</v>
      </c>
      <c r="E12" s="11">
        <v>0.36</v>
      </c>
      <c r="F12" s="9">
        <v>562874.67</v>
      </c>
      <c r="G12" s="9">
        <v>3900997.2376861563</v>
      </c>
      <c r="H12" s="14">
        <v>36.7340228046398</v>
      </c>
    </row>
    <row r="13" spans="1:8" ht="12.75" customHeight="1">
      <c r="A13" s="11" t="s">
        <v>15</v>
      </c>
      <c r="B13" s="11" t="s">
        <v>72</v>
      </c>
      <c r="C13" s="11" t="s">
        <v>73</v>
      </c>
      <c r="D13" s="11">
        <v>30.9</v>
      </c>
      <c r="E13" s="11">
        <v>0.16</v>
      </c>
      <c r="F13" s="9">
        <v>86876.34</v>
      </c>
      <c r="G13" s="9">
        <v>627095.9226576784</v>
      </c>
      <c r="H13" s="14">
        <v>29.0006989726954</v>
      </c>
    </row>
    <row r="14" spans="1:8" ht="12.75" customHeight="1">
      <c r="A14" s="11" t="s">
        <v>15</v>
      </c>
      <c r="B14" s="11" t="s">
        <v>72</v>
      </c>
      <c r="C14" s="11" t="s">
        <v>74</v>
      </c>
      <c r="D14" s="11">
        <v>41.14</v>
      </c>
      <c r="E14" s="11">
        <v>0.06</v>
      </c>
      <c r="F14" s="9">
        <v>201525.5</v>
      </c>
      <c r="G14" s="9">
        <v>1546368.2551991674</v>
      </c>
      <c r="H14" s="14">
        <v>35.6025319033138</v>
      </c>
    </row>
    <row r="15" spans="1:8" ht="12.75" customHeight="1">
      <c r="A15" s="11" t="s">
        <v>15</v>
      </c>
      <c r="B15" s="11" t="s">
        <v>72</v>
      </c>
      <c r="C15" s="11" t="s">
        <v>75</v>
      </c>
      <c r="D15" s="11">
        <v>16.92</v>
      </c>
      <c r="E15" s="11">
        <v>0.36</v>
      </c>
      <c r="F15" s="9">
        <v>155191.38</v>
      </c>
      <c r="G15" s="9">
        <v>1023805.3271927179</v>
      </c>
      <c r="H15" s="14">
        <v>33.8198126248686</v>
      </c>
    </row>
    <row r="16" spans="1:8" ht="12.75" customHeight="1">
      <c r="A16" s="11" t="s">
        <v>15</v>
      </c>
      <c r="B16" s="11" t="s">
        <v>76</v>
      </c>
      <c r="C16" s="11" t="s">
        <v>77</v>
      </c>
      <c r="D16" s="11">
        <v>21.6</v>
      </c>
      <c r="E16" s="11">
        <v>2.1</v>
      </c>
      <c r="F16" s="9">
        <v>80006.95</v>
      </c>
      <c r="G16" s="9">
        <v>544439.1423858249</v>
      </c>
      <c r="H16" s="14">
        <v>20.3778877495507</v>
      </c>
    </row>
    <row r="17" spans="1:8" ht="12.75" customHeight="1">
      <c r="A17" s="11" t="s">
        <v>15</v>
      </c>
      <c r="B17" s="11" t="s">
        <v>76</v>
      </c>
      <c r="C17" s="11" t="s">
        <v>78</v>
      </c>
      <c r="D17" s="11">
        <v>35.97</v>
      </c>
      <c r="E17" s="11">
        <v>0.09</v>
      </c>
      <c r="F17" s="9">
        <v>234496.21</v>
      </c>
      <c r="G17" s="9">
        <v>1745474.2890368167</v>
      </c>
      <c r="H17" s="14">
        <v>36.3435876360032</v>
      </c>
    </row>
    <row r="18" spans="1:8" ht="12.75" customHeight="1">
      <c r="A18" s="11" t="s">
        <v>15</v>
      </c>
      <c r="B18" s="11" t="s">
        <v>76</v>
      </c>
      <c r="C18" s="11" t="s">
        <v>79</v>
      </c>
      <c r="D18" s="11">
        <v>21.6</v>
      </c>
      <c r="E18" s="11">
        <v>3.42</v>
      </c>
      <c r="F18" s="9">
        <v>75195.82</v>
      </c>
      <c r="G18" s="9">
        <v>511699.892969284</v>
      </c>
      <c r="H18" s="14">
        <v>25.1919990547541</v>
      </c>
    </row>
    <row r="19" spans="1:8" ht="12.75" customHeight="1">
      <c r="A19" s="11" t="s">
        <v>15</v>
      </c>
      <c r="B19" s="11" t="s">
        <v>76</v>
      </c>
      <c r="C19" s="11" t="s">
        <v>80</v>
      </c>
      <c r="D19" s="11">
        <v>41.26</v>
      </c>
      <c r="E19" s="11">
        <v>0.42</v>
      </c>
      <c r="F19" s="9">
        <v>404968.44</v>
      </c>
      <c r="G19" s="9">
        <v>3109658.8089014105</v>
      </c>
      <c r="H19" s="14">
        <v>35.9243860388227</v>
      </c>
    </row>
    <row r="20" spans="1:8" ht="12.75" customHeight="1">
      <c r="A20" s="11" t="s">
        <v>15</v>
      </c>
      <c r="B20" s="11" t="s">
        <v>22</v>
      </c>
      <c r="C20" s="11" t="s">
        <v>81</v>
      </c>
      <c r="D20" s="11">
        <v>36.54</v>
      </c>
      <c r="E20" s="11">
        <v>0.33</v>
      </c>
      <c r="F20" s="9">
        <v>237065.78</v>
      </c>
      <c r="G20" s="9">
        <v>1770612.1340497548</v>
      </c>
      <c r="H20" s="14">
        <v>41.4350511719346</v>
      </c>
    </row>
    <row r="21" spans="1:8" ht="12.75" customHeight="1">
      <c r="A21" s="11" t="s">
        <v>15</v>
      </c>
      <c r="B21" s="11" t="s">
        <v>22</v>
      </c>
      <c r="C21" s="11" t="s">
        <v>23</v>
      </c>
      <c r="D21" s="11">
        <v>29.69</v>
      </c>
      <c r="E21" s="11">
        <v>1.01</v>
      </c>
      <c r="F21" s="9">
        <v>401923.11</v>
      </c>
      <c r="G21" s="9">
        <v>2879515.978631816</v>
      </c>
      <c r="H21" s="14">
        <v>41.5205322100028</v>
      </c>
    </row>
    <row r="22" spans="1:8" ht="12.75" customHeight="1">
      <c r="A22" s="11" t="s">
        <v>15</v>
      </c>
      <c r="B22" s="11" t="s">
        <v>82</v>
      </c>
      <c r="C22" s="11" t="s">
        <v>83</v>
      </c>
      <c r="D22" s="11">
        <v>37.55</v>
      </c>
      <c r="E22" s="11">
        <v>0.2</v>
      </c>
      <c r="F22" s="9">
        <v>257595.64</v>
      </c>
      <c r="G22" s="9">
        <v>1935504.5605550383</v>
      </c>
      <c r="H22" s="14">
        <v>42.121117460256</v>
      </c>
    </row>
    <row r="23" spans="1:8" ht="12.75" customHeight="1">
      <c r="A23" s="11" t="s">
        <v>15</v>
      </c>
      <c r="B23" s="11" t="s">
        <v>24</v>
      </c>
      <c r="C23" s="11" t="s">
        <v>84</v>
      </c>
      <c r="D23" s="11">
        <v>31.43</v>
      </c>
      <c r="E23" s="11">
        <v>0.24</v>
      </c>
      <c r="F23" s="9">
        <v>137445.69</v>
      </c>
      <c r="G23" s="9">
        <v>995344.7800955056</v>
      </c>
      <c r="H23" s="14">
        <v>41.9994423500054</v>
      </c>
    </row>
    <row r="24" spans="1:8" ht="12.75" customHeight="1">
      <c r="A24" s="11" t="s">
        <v>15</v>
      </c>
      <c r="B24" s="11" t="s">
        <v>24</v>
      </c>
      <c r="C24" s="11" t="s">
        <v>25</v>
      </c>
      <c r="D24" s="11">
        <v>32.2</v>
      </c>
      <c r="E24" s="11">
        <v>0.3</v>
      </c>
      <c r="F24" s="9">
        <v>205400.83</v>
      </c>
      <c r="G24" s="9">
        <v>1494504.7834681787</v>
      </c>
      <c r="H24" s="14">
        <v>35.4224896672117</v>
      </c>
    </row>
    <row r="25" spans="1:8" ht="12.75" customHeight="1">
      <c r="A25" s="11" t="s">
        <v>15</v>
      </c>
      <c r="B25" s="11" t="s">
        <v>24</v>
      </c>
      <c r="C25" s="11" t="s">
        <v>85</v>
      </c>
      <c r="D25" s="11">
        <v>29.9</v>
      </c>
      <c r="E25" s="11">
        <v>0.29</v>
      </c>
      <c r="F25" s="9">
        <v>139456.54</v>
      </c>
      <c r="G25" s="9">
        <v>1000434.9425907116</v>
      </c>
      <c r="H25" s="14">
        <v>36.81949087525</v>
      </c>
    </row>
    <row r="26" spans="1:8" ht="12.75" customHeight="1">
      <c r="A26" s="11" t="s">
        <v>15</v>
      </c>
      <c r="B26" s="11" t="s">
        <v>26</v>
      </c>
      <c r="C26" s="11" t="s">
        <v>27</v>
      </c>
      <c r="D26" s="11">
        <v>30.41</v>
      </c>
      <c r="E26" s="11">
        <v>1.62</v>
      </c>
      <c r="F26" s="9">
        <v>331798.1</v>
      </c>
      <c r="G26" s="9">
        <v>2387778.273745713</v>
      </c>
      <c r="H26" s="14">
        <v>37.7319758038785</v>
      </c>
    </row>
    <row r="27" spans="1:8" ht="12.75" customHeight="1">
      <c r="A27" s="11" t="s">
        <v>15</v>
      </c>
      <c r="B27" s="11" t="s">
        <v>26</v>
      </c>
      <c r="C27" s="11" t="s">
        <v>86</v>
      </c>
      <c r="D27" s="11">
        <v>27</v>
      </c>
      <c r="E27" s="11">
        <v>1.8</v>
      </c>
      <c r="F27" s="9">
        <v>84806</v>
      </c>
      <c r="G27" s="9">
        <v>597450.9856225525</v>
      </c>
      <c r="H27" s="14">
        <v>45.3018996893899</v>
      </c>
    </row>
    <row r="28" spans="1:8" ht="12.75" customHeight="1">
      <c r="A28" s="11" t="s">
        <v>15</v>
      </c>
      <c r="B28" s="11" t="s">
        <v>26</v>
      </c>
      <c r="C28" s="11" t="s">
        <v>28</v>
      </c>
      <c r="D28" s="11">
        <v>42.3</v>
      </c>
      <c r="E28" s="11">
        <v>0.23</v>
      </c>
      <c r="F28" s="9">
        <v>116333</v>
      </c>
      <c r="G28" s="9">
        <v>898659.3315362477</v>
      </c>
      <c r="H28" s="14">
        <v>44.8919560775437</v>
      </c>
    </row>
    <row r="29" spans="1:8" ht="12.75" customHeight="1">
      <c r="A29" s="11" t="s">
        <v>15</v>
      </c>
      <c r="B29" s="11" t="s">
        <v>26</v>
      </c>
      <c r="C29" s="11" t="s">
        <v>87</v>
      </c>
      <c r="D29" s="11">
        <v>45.35</v>
      </c>
      <c r="E29" s="11">
        <v>0.06</v>
      </c>
      <c r="F29" s="9">
        <v>133173.55</v>
      </c>
      <c r="G29" s="9">
        <v>1046813.8905879569</v>
      </c>
      <c r="H29" s="14">
        <v>40.357441804934</v>
      </c>
    </row>
    <row r="30" spans="1:8" ht="12.75" customHeight="1">
      <c r="A30" s="11" t="s">
        <v>15</v>
      </c>
      <c r="B30" s="11" t="s">
        <v>26</v>
      </c>
      <c r="C30" s="11" t="s">
        <v>88</v>
      </c>
      <c r="D30" s="11">
        <v>56.22</v>
      </c>
      <c r="E30" s="11">
        <v>0.03</v>
      </c>
      <c r="F30" s="9">
        <v>30302.24</v>
      </c>
      <c r="G30" s="9">
        <v>252831.8106895565</v>
      </c>
      <c r="H30" s="14">
        <v>46.1192739877081</v>
      </c>
    </row>
    <row r="31" spans="1:8" ht="12.75" customHeight="1">
      <c r="A31" s="11" t="s">
        <v>15</v>
      </c>
      <c r="B31" s="11" t="s">
        <v>26</v>
      </c>
      <c r="C31" s="11" t="s">
        <v>29</v>
      </c>
      <c r="D31" s="11">
        <v>37.62</v>
      </c>
      <c r="E31" s="11">
        <v>0.14</v>
      </c>
      <c r="F31" s="9">
        <v>992148.05</v>
      </c>
      <c r="G31" s="9">
        <v>7457969.094698262</v>
      </c>
      <c r="H31" s="14">
        <v>42.9900243107634</v>
      </c>
    </row>
    <row r="32" spans="1:8" ht="12.75" customHeight="1">
      <c r="A32" s="11" t="s">
        <v>15</v>
      </c>
      <c r="B32" s="11" t="s">
        <v>89</v>
      </c>
      <c r="C32" s="11" t="s">
        <v>90</v>
      </c>
      <c r="D32" s="11">
        <v>26.92</v>
      </c>
      <c r="E32" s="11">
        <v>0.54</v>
      </c>
      <c r="F32" s="9">
        <v>85592.47</v>
      </c>
      <c r="G32" s="9">
        <v>602687.2501475846</v>
      </c>
      <c r="H32" s="14">
        <v>25.1654523905823</v>
      </c>
    </row>
    <row r="33" spans="1:8" ht="12.75" customHeight="1">
      <c r="A33" s="11" t="s">
        <v>15</v>
      </c>
      <c r="B33" s="11" t="s">
        <v>30</v>
      </c>
      <c r="C33" s="11" t="s">
        <v>31</v>
      </c>
      <c r="D33" s="11">
        <v>28.4</v>
      </c>
      <c r="E33" s="11">
        <v>0.27</v>
      </c>
      <c r="F33" s="9">
        <v>356562.6</v>
      </c>
      <c r="G33" s="9">
        <v>2534070.6292130197</v>
      </c>
      <c r="H33" s="14">
        <v>44.9837679407544</v>
      </c>
    </row>
    <row r="34" spans="1:8" ht="12.75" customHeight="1">
      <c r="A34" s="11" t="s">
        <v>15</v>
      </c>
      <c r="B34" s="11" t="s">
        <v>30</v>
      </c>
      <c r="C34" s="11" t="s">
        <v>91</v>
      </c>
      <c r="D34" s="11">
        <v>19.74</v>
      </c>
      <c r="E34" s="11">
        <v>0.45</v>
      </c>
      <c r="F34" s="9">
        <v>1831.9</v>
      </c>
      <c r="G34" s="9">
        <v>12314.4456742058</v>
      </c>
      <c r="H34" s="14">
        <v>28.3016377042467</v>
      </c>
    </row>
    <row r="35" spans="1:8" ht="12.75" customHeight="1">
      <c r="A35" s="11" t="s">
        <v>15</v>
      </c>
      <c r="B35" s="11" t="s">
        <v>30</v>
      </c>
      <c r="C35" s="11" t="s">
        <v>92</v>
      </c>
      <c r="D35" s="11">
        <v>35.22</v>
      </c>
      <c r="E35" s="11">
        <v>0.19</v>
      </c>
      <c r="F35" s="9">
        <v>262305.93</v>
      </c>
      <c r="G35" s="9">
        <v>1943725.464738381</v>
      </c>
      <c r="H35" s="14">
        <v>44.7474102942345</v>
      </c>
    </row>
    <row r="36" spans="1:8" ht="12.75" customHeight="1">
      <c r="A36" s="11" t="s">
        <v>15</v>
      </c>
      <c r="B36" s="11" t="s">
        <v>30</v>
      </c>
      <c r="C36" s="11" t="s">
        <v>93</v>
      </c>
      <c r="D36" s="11">
        <v>32.82</v>
      </c>
      <c r="E36" s="11">
        <v>0.15</v>
      </c>
      <c r="F36" s="9">
        <v>95074.99</v>
      </c>
      <c r="G36" s="9">
        <v>694389.5084873398</v>
      </c>
      <c r="H36" s="14">
        <v>33.4281975264366</v>
      </c>
    </row>
    <row r="37" spans="1:8" ht="12.75" customHeight="1">
      <c r="A37" s="11" t="s">
        <v>15</v>
      </c>
      <c r="B37" s="11" t="s">
        <v>30</v>
      </c>
      <c r="C37" s="11" t="s">
        <v>94</v>
      </c>
      <c r="D37" s="11">
        <v>32.44</v>
      </c>
      <c r="E37" s="11">
        <v>0.16</v>
      </c>
      <c r="F37" s="9">
        <v>29138.73</v>
      </c>
      <c r="G37" s="9">
        <v>212325.4170824284</v>
      </c>
      <c r="H37" s="14">
        <v>38.9549557168137</v>
      </c>
    </row>
    <row r="38" spans="1:8" ht="12.75" customHeight="1">
      <c r="A38" s="11" t="s">
        <v>15</v>
      </c>
      <c r="B38" s="11" t="s">
        <v>30</v>
      </c>
      <c r="C38" s="11" t="s">
        <v>95</v>
      </c>
      <c r="D38" s="11">
        <v>39.5</v>
      </c>
      <c r="E38" s="11">
        <v>0.15</v>
      </c>
      <c r="F38" s="9">
        <v>91266.63</v>
      </c>
      <c r="G38" s="9">
        <v>693672.6328379277</v>
      </c>
      <c r="H38" s="14">
        <v>42.2930023200937</v>
      </c>
    </row>
    <row r="39" spans="1:8" ht="12.75" customHeight="1">
      <c r="A39" s="11" t="s">
        <v>15</v>
      </c>
      <c r="B39" s="11" t="s">
        <v>30</v>
      </c>
      <c r="C39" s="11" t="s">
        <v>96</v>
      </c>
      <c r="D39" s="11">
        <v>37.35</v>
      </c>
      <c r="E39" s="11">
        <v>0.14</v>
      </c>
      <c r="F39" s="9">
        <v>213233.12</v>
      </c>
      <c r="G39" s="9">
        <v>1600268.3497577345</v>
      </c>
      <c r="H39" s="14">
        <v>34.9019761957146</v>
      </c>
    </row>
    <row r="40" spans="1:8" ht="12.75" customHeight="1">
      <c r="A40" s="11" t="s">
        <v>15</v>
      </c>
      <c r="B40" s="11" t="s">
        <v>97</v>
      </c>
      <c r="C40" s="11" t="s">
        <v>98</v>
      </c>
      <c r="D40" s="11">
        <v>30.7</v>
      </c>
      <c r="E40" s="11">
        <v>0.98</v>
      </c>
      <c r="F40" s="9">
        <v>152367.74</v>
      </c>
      <c r="G40" s="9">
        <v>1098494.069663299</v>
      </c>
      <c r="H40" s="14">
        <v>37.302980336125</v>
      </c>
    </row>
    <row r="41" spans="1:8" ht="12.75" customHeight="1">
      <c r="A41" s="11" t="s">
        <v>15</v>
      </c>
      <c r="B41" s="11" t="s">
        <v>97</v>
      </c>
      <c r="C41" s="11" t="s">
        <v>99</v>
      </c>
      <c r="D41" s="11">
        <v>43.85</v>
      </c>
      <c r="E41" s="11">
        <v>0.33</v>
      </c>
      <c r="F41" s="9">
        <v>21002.42</v>
      </c>
      <c r="G41" s="9">
        <v>163689.7725175749</v>
      </c>
      <c r="H41" s="14">
        <v>48.1546055612832</v>
      </c>
    </row>
    <row r="42" spans="1:8" ht="12.75" customHeight="1">
      <c r="A42" s="11" t="s">
        <v>15</v>
      </c>
      <c r="B42" s="11" t="s">
        <v>97</v>
      </c>
      <c r="C42" s="11" t="s">
        <v>100</v>
      </c>
      <c r="D42" s="11">
        <v>33.09</v>
      </c>
      <c r="E42" s="11">
        <v>0.91</v>
      </c>
      <c r="F42" s="9">
        <v>21777.14</v>
      </c>
      <c r="G42" s="9">
        <v>159312.8196368874</v>
      </c>
      <c r="H42" s="14">
        <v>27.5962179316174</v>
      </c>
    </row>
    <row r="43" spans="1:8" ht="12.75" customHeight="1">
      <c r="A43" s="11" t="s">
        <v>15</v>
      </c>
      <c r="B43" s="11" t="s">
        <v>97</v>
      </c>
      <c r="C43" s="11" t="s">
        <v>101</v>
      </c>
      <c r="D43" s="11">
        <v>43.54</v>
      </c>
      <c r="E43" s="11">
        <v>0.52</v>
      </c>
      <c r="F43" s="9">
        <v>105652.26</v>
      </c>
      <c r="G43" s="9">
        <v>821983.2091115471</v>
      </c>
      <c r="H43" s="14">
        <v>49.0488644331039</v>
      </c>
    </row>
    <row r="44" spans="1:8" ht="12.75" customHeight="1">
      <c r="A44" s="11" t="s">
        <v>32</v>
      </c>
      <c r="B44" s="11" t="s">
        <v>33</v>
      </c>
      <c r="C44" s="11" t="s">
        <v>34</v>
      </c>
      <c r="D44" s="11">
        <v>39.02</v>
      </c>
      <c r="E44" s="11">
        <v>0.72</v>
      </c>
      <c r="F44" s="9">
        <v>202158.94</v>
      </c>
      <c r="G44" s="9">
        <v>1532158.9639266906</v>
      </c>
      <c r="H44" s="14">
        <v>37.3152500922454</v>
      </c>
    </row>
    <row r="45" spans="1:8" ht="12.75" customHeight="1">
      <c r="A45" s="11" t="s">
        <v>35</v>
      </c>
      <c r="B45" s="11" t="s">
        <v>36</v>
      </c>
      <c r="C45" s="11" t="s">
        <v>37</v>
      </c>
      <c r="D45" s="11">
        <v>36.79</v>
      </c>
      <c r="E45" s="11">
        <v>0.16</v>
      </c>
      <c r="F45" s="9">
        <v>1361258.65</v>
      </c>
      <c r="G45" s="9">
        <v>10182369.25384106</v>
      </c>
      <c r="H45" s="14">
        <v>43.7174517700857</v>
      </c>
    </row>
    <row r="46" spans="1:8" ht="12.75" customHeight="1">
      <c r="A46" s="11" t="s">
        <v>35</v>
      </c>
      <c r="B46" s="11" t="s">
        <v>36</v>
      </c>
      <c r="C46" s="11" t="s">
        <v>38</v>
      </c>
      <c r="D46" s="11">
        <v>36.62</v>
      </c>
      <c r="E46" s="11">
        <v>0.16</v>
      </c>
      <c r="F46" s="9">
        <v>3968168.9</v>
      </c>
      <c r="G46" s="9">
        <v>29651878.046651375</v>
      </c>
      <c r="H46" s="14">
        <v>41.5682919137715</v>
      </c>
    </row>
    <row r="47" spans="1:8" ht="12.75" customHeight="1">
      <c r="A47" s="11" t="s">
        <v>35</v>
      </c>
      <c r="B47" s="11" t="s">
        <v>36</v>
      </c>
      <c r="C47" s="11" t="s">
        <v>39</v>
      </c>
      <c r="D47" s="11">
        <v>48.82</v>
      </c>
      <c r="E47" s="11">
        <v>0.04</v>
      </c>
      <c r="F47" s="9">
        <v>81367.37</v>
      </c>
      <c r="G47" s="9">
        <v>652155.0678790164</v>
      </c>
      <c r="H47" s="14">
        <v>44.748781338884</v>
      </c>
    </row>
    <row r="48" spans="1:8" ht="12.75" customHeight="1">
      <c r="A48" s="11" t="s">
        <v>35</v>
      </c>
      <c r="B48" s="11" t="s">
        <v>40</v>
      </c>
      <c r="C48" s="11" t="s">
        <v>41</v>
      </c>
      <c r="D48" s="11">
        <v>40.42</v>
      </c>
      <c r="E48" s="11">
        <v>0.16</v>
      </c>
      <c r="F48" s="9">
        <v>487302.4</v>
      </c>
      <c r="G48" s="9">
        <v>3723751.175319093</v>
      </c>
      <c r="H48" s="14">
        <v>45.8497281133103</v>
      </c>
    </row>
    <row r="49" spans="1:8" ht="12.75" customHeight="1">
      <c r="A49" s="11" t="s">
        <v>35</v>
      </c>
      <c r="B49" s="11" t="s">
        <v>42</v>
      </c>
      <c r="C49" s="11" t="s">
        <v>43</v>
      </c>
      <c r="D49" s="11">
        <v>46.43</v>
      </c>
      <c r="E49" s="11">
        <v>0.47</v>
      </c>
      <c r="F49" s="9">
        <v>3361088.66</v>
      </c>
      <c r="G49" s="9">
        <v>26581786.203433365</v>
      </c>
      <c r="H49" s="14">
        <v>41.3018540066429</v>
      </c>
    </row>
    <row r="50" spans="1:8" ht="12.75" customHeight="1">
      <c r="A50" s="11" t="s">
        <v>44</v>
      </c>
      <c r="B50" s="11" t="s">
        <v>45</v>
      </c>
      <c r="C50" s="11" t="s">
        <v>102</v>
      </c>
      <c r="D50" s="11">
        <v>7.63</v>
      </c>
      <c r="E50" s="11">
        <v>6.21</v>
      </c>
      <c r="F50" s="9">
        <v>9127.19</v>
      </c>
      <c r="G50" s="9">
        <v>56442.2492479385</v>
      </c>
      <c r="H50" s="14">
        <v>28.9243459774593</v>
      </c>
    </row>
    <row r="51" spans="1:8" ht="12.75" customHeight="1">
      <c r="A51" s="11" t="s">
        <v>44</v>
      </c>
      <c r="B51" s="11" t="s">
        <v>45</v>
      </c>
      <c r="C51" s="11" t="s">
        <v>46</v>
      </c>
      <c r="D51" s="11">
        <v>10.1</v>
      </c>
      <c r="E51" s="11">
        <v>5.93</v>
      </c>
      <c r="F51" s="9">
        <v>102735.53</v>
      </c>
      <c r="G51" s="9">
        <v>646573.8196777737</v>
      </c>
      <c r="H51" s="14">
        <v>25.6345066984658</v>
      </c>
    </row>
    <row r="52" spans="1:8" ht="12.75" customHeight="1">
      <c r="A52" s="11" t="s">
        <v>44</v>
      </c>
      <c r="B52" s="11" t="s">
        <v>47</v>
      </c>
      <c r="C52" s="11" t="s">
        <v>48</v>
      </c>
      <c r="D52" s="11">
        <v>30.57</v>
      </c>
      <c r="E52" s="11">
        <v>3.1</v>
      </c>
      <c r="F52" s="9">
        <v>81051</v>
      </c>
      <c r="G52" s="9">
        <v>583850.9967334359</v>
      </c>
      <c r="H52" s="14">
        <v>39.9093765025093</v>
      </c>
    </row>
    <row r="53" spans="1:8" ht="12.75" customHeight="1">
      <c r="A53" s="11" t="s">
        <v>44</v>
      </c>
      <c r="B53" s="11" t="s">
        <v>49</v>
      </c>
      <c r="C53" s="11" t="s">
        <v>50</v>
      </c>
      <c r="D53" s="11">
        <v>38.8</v>
      </c>
      <c r="E53" s="11">
        <v>0.22</v>
      </c>
      <c r="F53" s="9">
        <v>409266.18</v>
      </c>
      <c r="G53" s="9">
        <v>3097842.100249464</v>
      </c>
      <c r="H53" s="14">
        <v>44.2215761962071</v>
      </c>
    </row>
    <row r="54" spans="1:8" ht="12.75" customHeight="1">
      <c r="A54" s="11" t="s">
        <v>44</v>
      </c>
      <c r="B54" s="11" t="s">
        <v>49</v>
      </c>
      <c r="C54" s="11" t="s">
        <v>103</v>
      </c>
      <c r="D54" s="11">
        <v>38.64</v>
      </c>
      <c r="E54" s="11">
        <v>0.25</v>
      </c>
      <c r="F54" s="9">
        <v>87630.53</v>
      </c>
      <c r="G54" s="9">
        <v>662686.7735265598</v>
      </c>
      <c r="H54" s="14">
        <v>50.8131193577389</v>
      </c>
    </row>
    <row r="55" spans="1:8" ht="12.75" customHeight="1">
      <c r="A55" s="11" t="s">
        <v>44</v>
      </c>
      <c r="B55" s="11" t="s">
        <v>104</v>
      </c>
      <c r="C55" s="11" t="s">
        <v>105</v>
      </c>
      <c r="D55" s="11">
        <v>38.86</v>
      </c>
      <c r="E55" s="11">
        <v>0.4</v>
      </c>
      <c r="F55" s="9">
        <v>78921.67</v>
      </c>
      <c r="G55" s="9">
        <v>597599.6489204325</v>
      </c>
      <c r="H55" s="14">
        <v>49.1355720557152</v>
      </c>
    </row>
    <row r="56" spans="1:8" ht="12.75" customHeight="1">
      <c r="A56" s="11" t="s">
        <v>44</v>
      </c>
      <c r="B56" s="11" t="s">
        <v>104</v>
      </c>
      <c r="C56" s="11" t="s">
        <v>106</v>
      </c>
      <c r="D56" s="11">
        <v>40.24</v>
      </c>
      <c r="E56" s="11">
        <v>0.4</v>
      </c>
      <c r="F56" s="9">
        <v>82158.91</v>
      </c>
      <c r="G56" s="9">
        <v>627151.6413737535</v>
      </c>
      <c r="H56" s="14">
        <v>31.5556698801749</v>
      </c>
    </row>
    <row r="57" spans="1:8" ht="12.75" customHeight="1">
      <c r="A57" s="11" t="s">
        <v>44</v>
      </c>
      <c r="B57" s="11" t="s">
        <v>51</v>
      </c>
      <c r="C57" s="11" t="s">
        <v>52</v>
      </c>
      <c r="D57" s="11">
        <v>34.54</v>
      </c>
      <c r="E57" s="11">
        <v>0.44</v>
      </c>
      <c r="F57" s="9">
        <v>806375.22</v>
      </c>
      <c r="G57" s="9">
        <v>5950983.081952343</v>
      </c>
      <c r="H57" s="14">
        <v>37.6156882295423</v>
      </c>
    </row>
    <row r="58" spans="1:8" ht="12.75" customHeight="1">
      <c r="A58" s="11" t="s">
        <v>44</v>
      </c>
      <c r="B58" s="11" t="s">
        <v>51</v>
      </c>
      <c r="C58" s="11" t="s">
        <v>53</v>
      </c>
      <c r="D58" s="11">
        <v>30.25</v>
      </c>
      <c r="E58" s="11">
        <v>1.35</v>
      </c>
      <c r="F58" s="9">
        <v>3016755.39</v>
      </c>
      <c r="G58" s="9">
        <v>21688882.77296093</v>
      </c>
      <c r="H58" s="14">
        <v>39.5458233260997</v>
      </c>
    </row>
    <row r="59" spans="1:8" ht="12.75" customHeight="1">
      <c r="A59" s="11" t="s">
        <v>54</v>
      </c>
      <c r="B59" s="11" t="s">
        <v>55</v>
      </c>
      <c r="C59" s="11" t="s">
        <v>107</v>
      </c>
      <c r="D59" s="11">
        <v>38.58</v>
      </c>
      <c r="E59" s="11">
        <v>1.2</v>
      </c>
      <c r="F59" s="9">
        <v>101495.37</v>
      </c>
      <c r="G59" s="9">
        <v>767249.0119585823</v>
      </c>
      <c r="H59" s="14">
        <v>37.2832319288072</v>
      </c>
    </row>
    <row r="60" spans="1:8" ht="12.75" customHeight="1">
      <c r="A60" s="11" t="s">
        <v>54</v>
      </c>
      <c r="B60" s="11" t="s">
        <v>55</v>
      </c>
      <c r="C60" s="11" t="s">
        <v>56</v>
      </c>
      <c r="D60" s="11">
        <v>33.11</v>
      </c>
      <c r="E60" s="11">
        <v>1.93</v>
      </c>
      <c r="F60" s="9">
        <v>3158693.6</v>
      </c>
      <c r="G60" s="9">
        <v>23110095.60350326</v>
      </c>
      <c r="H60" s="14">
        <v>37.958608967287</v>
      </c>
    </row>
    <row r="61" spans="1:8" ht="12.75" customHeight="1">
      <c r="A61" s="11" t="s">
        <v>54</v>
      </c>
      <c r="B61" s="11" t="s">
        <v>57</v>
      </c>
      <c r="C61" s="11" t="s">
        <v>58</v>
      </c>
      <c r="D61" s="11">
        <v>28.88</v>
      </c>
      <c r="E61" s="11">
        <v>2.28</v>
      </c>
      <c r="F61" s="9">
        <v>192670.29</v>
      </c>
      <c r="G61" s="9">
        <v>1373460.4491542012</v>
      </c>
      <c r="H61" s="14">
        <v>44.0170533248552</v>
      </c>
    </row>
    <row r="62" spans="1:8" ht="12.75" customHeight="1">
      <c r="A62" s="11" t="s">
        <v>54</v>
      </c>
      <c r="B62" s="11" t="s">
        <v>59</v>
      </c>
      <c r="C62" s="11" t="s">
        <v>108</v>
      </c>
      <c r="D62" s="11">
        <v>23.9</v>
      </c>
      <c r="E62" s="11">
        <v>3.84</v>
      </c>
      <c r="F62" s="9">
        <v>378156.74</v>
      </c>
      <c r="G62" s="9">
        <v>2612051.7231257334</v>
      </c>
      <c r="H62" s="14">
        <v>30.8044718899032</v>
      </c>
    </row>
    <row r="63" spans="1:8" ht="12.75" customHeight="1">
      <c r="A63" s="11" t="s">
        <v>54</v>
      </c>
      <c r="B63" s="11" t="s">
        <v>59</v>
      </c>
      <c r="C63" s="11" t="s">
        <v>60</v>
      </c>
      <c r="D63" s="11">
        <v>29.72</v>
      </c>
      <c r="E63" s="11">
        <v>2.24</v>
      </c>
      <c r="F63" s="9">
        <v>2903543.51</v>
      </c>
      <c r="G63" s="9">
        <v>20806433.558339465</v>
      </c>
      <c r="H63" s="14">
        <v>37.5544755509921</v>
      </c>
    </row>
    <row r="64" spans="1:8" ht="12.75" customHeight="1">
      <c r="A64" s="11" t="s">
        <v>54</v>
      </c>
      <c r="B64" s="11" t="s">
        <v>59</v>
      </c>
      <c r="C64" s="11" t="s">
        <v>109</v>
      </c>
      <c r="D64" s="11">
        <v>31.97</v>
      </c>
      <c r="E64" s="11">
        <v>2.66</v>
      </c>
      <c r="F64" s="9">
        <v>1640762.49</v>
      </c>
      <c r="G64" s="9">
        <v>11921450.120261217</v>
      </c>
      <c r="H64" s="14">
        <v>34.8466626391335</v>
      </c>
    </row>
    <row r="65" spans="1:8" ht="12.75" customHeight="1">
      <c r="A65" s="11" t="s">
        <v>54</v>
      </c>
      <c r="B65" s="11" t="s">
        <v>59</v>
      </c>
      <c r="C65" s="11" t="s">
        <v>110</v>
      </c>
      <c r="D65" s="11">
        <v>16.67</v>
      </c>
      <c r="E65" s="11">
        <v>5.6</v>
      </c>
      <c r="F65" s="9">
        <v>72613.67</v>
      </c>
      <c r="G65" s="9">
        <v>478216.0177318413</v>
      </c>
      <c r="H65" s="14">
        <v>22.6393586759173</v>
      </c>
    </row>
    <row r="66" spans="1:8" ht="12.75" customHeight="1">
      <c r="A66" s="11" t="s">
        <v>54</v>
      </c>
      <c r="B66" s="11" t="s">
        <v>59</v>
      </c>
      <c r="C66" s="11" t="s">
        <v>61</v>
      </c>
      <c r="D66" s="11">
        <v>31.31</v>
      </c>
      <c r="E66" s="11">
        <v>2.81</v>
      </c>
      <c r="F66" s="9">
        <v>1434648.17</v>
      </c>
      <c r="G66" s="9">
        <v>10381597.892324558</v>
      </c>
      <c r="H66" s="14">
        <v>39.2473959843158</v>
      </c>
    </row>
    <row r="67" spans="1:8" ht="12.75" customHeight="1">
      <c r="A67" s="11" t="s">
        <v>54</v>
      </c>
      <c r="B67" s="11" t="s">
        <v>59</v>
      </c>
      <c r="C67" s="11" t="s">
        <v>62</v>
      </c>
      <c r="D67" s="11">
        <v>31.22</v>
      </c>
      <c r="E67" s="11">
        <v>1.89</v>
      </c>
      <c r="F67" s="9">
        <v>494780</v>
      </c>
      <c r="G67" s="9">
        <v>3578592.5972864893</v>
      </c>
      <c r="H67" s="14">
        <v>34.170735621798</v>
      </c>
    </row>
    <row r="68" spans="1:8" ht="12.75" customHeight="1">
      <c r="A68" s="11" t="s">
        <v>54</v>
      </c>
      <c r="B68" s="11" t="s">
        <v>59</v>
      </c>
      <c r="C68" s="11" t="s">
        <v>63</v>
      </c>
      <c r="D68" s="11">
        <v>32.02</v>
      </c>
      <c r="E68" s="11">
        <v>2.3</v>
      </c>
      <c r="F68" s="9">
        <v>381042.7</v>
      </c>
      <c r="G68" s="9">
        <v>2769370.9583808086</v>
      </c>
      <c r="H68" s="14">
        <v>34.218043918322</v>
      </c>
    </row>
    <row r="69" spans="1:8" ht="12.75" customHeight="1">
      <c r="A69" s="11" t="s">
        <v>54</v>
      </c>
      <c r="B69" s="11" t="s">
        <v>59</v>
      </c>
      <c r="C69" s="11" t="s">
        <v>111</v>
      </c>
      <c r="D69" s="11">
        <v>24.43</v>
      </c>
      <c r="E69" s="11">
        <v>3.78</v>
      </c>
      <c r="F69" s="9">
        <v>64059.15</v>
      </c>
      <c r="G69" s="9">
        <v>443978.9375147107</v>
      </c>
      <c r="H69" s="14">
        <v>39.104490310252</v>
      </c>
    </row>
    <row r="70" spans="1:8" ht="12.75" customHeight="1">
      <c r="A70" s="11" t="s">
        <v>54</v>
      </c>
      <c r="B70" s="11" t="s">
        <v>59</v>
      </c>
      <c r="C70" s="11" t="s">
        <v>112</v>
      </c>
      <c r="D70" s="11">
        <v>28.12</v>
      </c>
      <c r="E70" s="11">
        <v>2.98</v>
      </c>
      <c r="F70" s="9">
        <v>104570.52</v>
      </c>
      <c r="G70" s="9">
        <v>741908.8271492725</v>
      </c>
      <c r="H70" s="14">
        <v>31.2917387021856</v>
      </c>
    </row>
    <row r="71" spans="1:8" ht="12.75" customHeight="1">
      <c r="A71" s="11" t="s">
        <v>54</v>
      </c>
      <c r="B71" s="11" t="s">
        <v>64</v>
      </c>
      <c r="C71" s="11" t="s">
        <v>65</v>
      </c>
      <c r="D71" s="11">
        <v>30.79</v>
      </c>
      <c r="E71" s="11">
        <v>2.74</v>
      </c>
      <c r="F71" s="9">
        <v>246700.58</v>
      </c>
      <c r="G71" s="9">
        <v>1779500.0331107038</v>
      </c>
      <c r="H71" s="14">
        <v>41.2207047682795</v>
      </c>
    </row>
    <row r="72" spans="1:8" ht="12.75" customHeight="1">
      <c r="A72" s="11" t="s">
        <v>54</v>
      </c>
      <c r="B72" s="11" t="s">
        <v>66</v>
      </c>
      <c r="C72" s="11" t="s">
        <v>67</v>
      </c>
      <c r="D72" s="11">
        <v>30.47</v>
      </c>
      <c r="E72" s="11">
        <v>2.7</v>
      </c>
      <c r="F72" s="9">
        <v>1028760.22</v>
      </c>
      <c r="G72" s="9">
        <v>7406402.850845519</v>
      </c>
      <c r="H72" s="14">
        <v>38.4291825292095</v>
      </c>
    </row>
    <row r="73" spans="1:8" ht="12.75" customHeight="1">
      <c r="A73" s="11" t="s">
        <v>113</v>
      </c>
      <c r="B73" s="11" t="s">
        <v>114</v>
      </c>
      <c r="C73" s="11" t="s">
        <v>115</v>
      </c>
      <c r="D73" s="11">
        <v>35.34</v>
      </c>
      <c r="E73" s="11">
        <v>0.35</v>
      </c>
      <c r="F73" s="9">
        <v>103982.98</v>
      </c>
      <c r="G73" s="9">
        <v>771096.7568138487</v>
      </c>
      <c r="H73" s="14">
        <v>36.0460363947686</v>
      </c>
    </row>
    <row r="74" spans="1:8" ht="12.75" customHeight="1">
      <c r="A74" s="11" t="s">
        <v>113</v>
      </c>
      <c r="B74" s="11" t="s">
        <v>116</v>
      </c>
      <c r="C74" s="11" t="s">
        <v>117</v>
      </c>
      <c r="D74" s="11">
        <v>53.98</v>
      </c>
      <c r="E74" s="11">
        <v>0.4</v>
      </c>
      <c r="F74" s="9">
        <v>175412.73</v>
      </c>
      <c r="G74" s="9">
        <v>1446113.9999086359</v>
      </c>
      <c r="H74" s="14">
        <v>40.3571424546662</v>
      </c>
    </row>
    <row r="75" spans="1:8" ht="12.75" customHeight="1">
      <c r="A75" s="11" t="s">
        <v>113</v>
      </c>
      <c r="B75" s="11" t="s">
        <v>116</v>
      </c>
      <c r="C75" s="11" t="s">
        <v>118</v>
      </c>
      <c r="D75" s="11">
        <v>41.7</v>
      </c>
      <c r="E75" s="11">
        <v>0.5</v>
      </c>
      <c r="F75" s="9">
        <v>68573.26</v>
      </c>
      <c r="G75" s="9">
        <v>527896.9101066549</v>
      </c>
      <c r="H75" s="14">
        <v>35.608241609526</v>
      </c>
    </row>
    <row r="76" spans="1:8" ht="12.75" customHeight="1">
      <c r="A76" s="11" t="s">
        <v>119</v>
      </c>
      <c r="B76" s="11" t="s">
        <v>120</v>
      </c>
      <c r="C76" s="11" t="s">
        <v>121</v>
      </c>
      <c r="D76" s="11">
        <v>24.06</v>
      </c>
      <c r="E76" s="11">
        <v>0.5</v>
      </c>
      <c r="F76" s="9">
        <v>174724</v>
      </c>
      <c r="G76" s="9">
        <v>1208068.080090161</v>
      </c>
      <c r="H76" s="14">
        <v>36.6129279209984</v>
      </c>
    </row>
    <row r="78" spans="1:8" ht="12.75" customHeight="1">
      <c r="A78" s="14" t="s">
        <v>68</v>
      </c>
      <c r="B78" s="17"/>
      <c r="C78" s="17"/>
      <c r="D78" s="14">
        <f>1205172929.8848/SUM(F8:F76)</f>
        <v>34.5369194703629</v>
      </c>
      <c r="E78" s="14">
        <f>40964613.2023/SUM(F8:F76)</f>
        <v>1.173932397766051</v>
      </c>
      <c r="F78" s="18">
        <f>SUM(F8:F76)</f>
        <v>34895206.29999999</v>
      </c>
      <c r="G78" s="18">
        <f>SUM(G8:G76)</f>
        <v>257523579.39828697</v>
      </c>
      <c r="H78" s="14">
        <f>10136422660.403/SUM(G8:G76)</f>
        <v>39.36114387694949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2016-10-18T08:37:08Z</dcterms:modified>
  <cp:category/>
  <cp:version/>
  <cp:contentType/>
  <cp:contentStatus/>
</cp:coreProperties>
</file>