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25" windowHeight="1260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<sst xmlns="http://schemas.openxmlformats.org/spreadsheetml/2006/main" count="325" uniqueCount="118">
  <si>
    <t>Ministero dello Sviluppo Economico</t>
  </si>
  <si>
    <t>BOLLETTINO PETROLIFERO</t>
  </si>
  <si>
    <t>Cambio EUR/USD: 1.12289</t>
  </si>
  <si>
    <t>DGSAIE DIV.6</t>
  </si>
  <si>
    <t>IMPORTAZIONE DI GREGGI CONTO PROPRIO (PER PAESE E GREGGIO)</t>
  </si>
  <si>
    <t>Report costruito su dati provvisori</t>
  </si>
  <si>
    <t>Periodo: giugno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</si>
  <si>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</si>
  <si>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</si>
  <si>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</si>
  <si>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</si>
  <si>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</si>
  <si>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</si>
  <si>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</si>
  <si>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</si>
  <si>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</si>
  <si>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</si>
  <si>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</si>
  <si>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</si>
  <si>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CLOV [51]</t>
  </si>
  <si>
    <t>EGITTO</t>
  </si>
  <si>
    <t>WESTERN DESERT [1722]</t>
  </si>
  <si>
    <t>GABON</t>
  </si>
  <si>
    <t>ETAME CRUDE OIL [87]</t>
  </si>
  <si>
    <t>MANDJI [2628]</t>
  </si>
  <si>
    <t>GHANA</t>
  </si>
  <si>
    <t>JUBILEE  (GHANA) [199]</t>
  </si>
  <si>
    <t>GUINEA  EQUATORIALE</t>
  </si>
  <si>
    <t>ASENG [54]</t>
  </si>
  <si>
    <t>LIBIA</t>
  </si>
  <si>
    <t>BOURI [9103]</t>
  </si>
  <si>
    <t>SARIR [1344]</t>
  </si>
  <si>
    <t>NIGERIA</t>
  </si>
  <si>
    <t>BONGA [64]</t>
  </si>
  <si>
    <t>ERHA [65]</t>
  </si>
  <si>
    <t>TUNISIA</t>
  </si>
  <si>
    <t>ASHTART [1881]</t>
  </si>
  <si>
    <t>EZZAOUIA [9116]</t>
  </si>
  <si>
    <t>ZARZAITINE [1302]</t>
  </si>
  <si>
    <t>ASIA</t>
  </si>
  <si>
    <t>AZERBAIGIAN</t>
  </si>
  <si>
    <t>AZERI BLEND [53]</t>
  </si>
  <si>
    <t>AZERY LIGHT [41]</t>
  </si>
  <si>
    <t>SHAN DENIZ [78]</t>
  </si>
  <si>
    <t>GEORGIA</t>
  </si>
  <si>
    <t>CHELEKEM BLEND [9365]</t>
  </si>
  <si>
    <t>KAZAKISTAN</t>
  </si>
  <si>
    <t>CPC BLEND [9363]</t>
  </si>
  <si>
    <t>EUROPA</t>
  </si>
  <si>
    <t>ALBANIA</t>
  </si>
  <si>
    <t>CRUDE OIL VISOKA [21]</t>
  </si>
  <si>
    <t>NORVEGIA</t>
  </si>
  <si>
    <t>EKOFISK [3335]</t>
  </si>
  <si>
    <t>STATFJORD [26]</t>
  </si>
  <si>
    <t>REGNO UNITO</t>
  </si>
  <si>
    <t>BRENT BLEND [3353]</t>
  </si>
  <si>
    <t>RUSSIA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</si>
  <si>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</si>
  <si>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</si>
  <si>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</si>
  <si>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</si>
  <si>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</si>
  <si>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</si>
  <si>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CRUDE OIL BLEND IRAQ [743]</t>
  </si>
  <si>
    <t>EBCO [15]</t>
  </si>
  <si>
    <t>TASK [56]</t>
  </si>
  <si>
    <t>KUWAIT</t>
  </si>
  <si>
    <t>KUWAIT [452]</t>
  </si>
  <si>
    <t>NORD AMERICA</t>
  </si>
  <si>
    <t>U.S.A.</t>
  </si>
  <si>
    <t>EAGLEFORD CONDENSATE [52]</t>
  </si>
  <si>
    <t>TOTALE</t>
  </si>
  <si>
    <t>Periodo: gennaio-giugno 2016</t>
  </si>
  <si>
    <t>DALIA [81]</t>
  </si>
  <si>
    <t>SAXI BATUQUE [82]</t>
  </si>
  <si>
    <t>CAMERUN</t>
  </si>
  <si>
    <t>LOKELE [9013]</t>
  </si>
  <si>
    <t>CONGO</t>
  </si>
  <si>
    <t>COCO [6]</t>
  </si>
  <si>
    <t>N'KOSSA [5]</t>
  </si>
  <si>
    <t>YOMBO FUEL OIL [17]</t>
  </si>
  <si>
    <t>BELAYM [1721]</t>
  </si>
  <si>
    <t>QARUN [1625]</t>
  </si>
  <si>
    <t>RAS GHARIB BLEND [1723]</t>
  </si>
  <si>
    <t>CEIBA [99]</t>
  </si>
  <si>
    <t>ZAFIRO [60]</t>
  </si>
  <si>
    <t>AL JORF [11]</t>
  </si>
  <si>
    <t>BREGA [1342]</t>
  </si>
  <si>
    <t>EL SHAHARA [9017]</t>
  </si>
  <si>
    <t>MELLITAH [1370]</t>
  </si>
  <si>
    <t>MAURITANIA</t>
  </si>
  <si>
    <t>CHINGUETTI [205]</t>
  </si>
  <si>
    <t>EBOK [2345]</t>
  </si>
  <si>
    <t>ESCRAVOS [9005]</t>
  </si>
  <si>
    <t>FORCADOS (N.BLEND) [2642]</t>
  </si>
  <si>
    <t>NIGERIA ABO [2343]</t>
  </si>
  <si>
    <t>QUA IBOE(N.LIGHT. BBQ) [4]</t>
  </si>
  <si>
    <t>RHEMOURA MELANGE [10]</t>
  </si>
  <si>
    <t>AMERICA CENTRALE</t>
  </si>
  <si>
    <t>MESSICO</t>
  </si>
  <si>
    <t>OLMECA [9350]</t>
  </si>
  <si>
    <t>PATOS MARINZA [63]</t>
  </si>
  <si>
    <t>GRECIA</t>
  </si>
  <si>
    <t>PRINOS [31]</t>
  </si>
  <si>
    <t>FORTIES [3354]</t>
  </si>
  <si>
    <t>SIBERIAN LIGHT [9320]</t>
  </si>
  <si>
    <t>ARABIAN BERRI (EXTRA LIGHT) [265]</t>
  </si>
  <si>
    <t>BASRAH HEAVY (FAO BLEND) [741]</t>
  </si>
  <si>
    <t>CRUDE OIL SHAIKAN [742]</t>
  </si>
  <si>
    <t>KIRKUK BLEND [238]</t>
  </si>
  <si>
    <t>KIRKUK [236]</t>
  </si>
  <si>
    <t>TAWKE [744]</t>
  </si>
  <si>
    <t>CANADA</t>
  </si>
  <si>
    <t>HIBERNIA [101]</t>
  </si>
  <si>
    <t>MIDLAND SWEET [48]</t>
  </si>
  <si>
    <t>SUD AMERICA</t>
  </si>
  <si>
    <t>COLOMBIA</t>
  </si>
  <si>
    <t>VASCONIA [2348]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</si>
</sst>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11" sqref="C11"/>
    </sheetView>
  </sheetViews>
  <sheetFormatPr defaultColWidth="9.140625" defaultRowHeight="12.75" customHeight="1"/>
  <cols>
    <col min="1" max="1" width="23.140625" style="8" customWidth="1"/>
    <col min="2" max="2" width="20.7109375" style="8" customWidth="1"/>
    <col min="3" max="3" width="26.140625" style="8" customWidth="1"/>
    <col min="4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16" t="s">
        <v>0</v>
      </c>
      <c r="B1" s="16"/>
      <c r="C1" s="16"/>
      <c r="D1" s="16" t="s">
        <v>1</v>
      </c>
      <c r="E1" s="16"/>
      <c r="F1" s="16"/>
      <c r="G1" s="16"/>
      <c r="H1" s="1" t="s">
        <v>2</v>
      </c>
    </row>
    <row r="2" spans="1:8" ht="12.75" customHeight="1">
      <c r="A2" s="16" t="s">
        <v>3</v>
      </c>
      <c r="B2" s="16"/>
      <c r="C2" s="16"/>
      <c r="D2" s="17" t="s">
        <v>4</v>
      </c>
      <c r="E2" s="17"/>
      <c r="F2" s="17"/>
      <c r="G2" s="17"/>
      <c r="H2" s="1"/>
    </row>
    <row r="3" spans="1:8" ht="12.75" customHeight="1">
      <c r="A3" s="16"/>
      <c r="B3" s="16"/>
      <c r="C3" s="16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13" t="s">
        <v>5</v>
      </c>
      <c r="H4" s="14"/>
    </row>
    <row r="5" spans="1:8" ht="15" customHeight="1">
      <c r="A5" s="15"/>
      <c r="B5" s="15"/>
      <c r="C5" s="15"/>
      <c r="D5" s="11"/>
      <c r="E5" s="11"/>
      <c r="F5" s="2"/>
      <c r="G5" s="13" t="s">
        <v>6</v>
      </c>
      <c r="H5" s="14"/>
    </row>
    <row r="6" spans="1:8" ht="13.5" customHeight="1">
      <c r="A6" s="7"/>
      <c r="B6" s="7"/>
      <c r="C6" s="7"/>
      <c r="D6" s="7"/>
      <c r="E6" s="7"/>
      <c r="F6" s="3"/>
      <c r="G6" s="4"/>
      <c r="H6" s="5"/>
    </row>
    <row r="7" spans="1:9" ht="14.25" customHeight="1">
      <c r="A7" s="18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20" t="s">
        <v>14</v>
      </c>
      <c r="I7" s="9"/>
    </row>
    <row r="8" spans="1:8" ht="13.5" customHeight="1">
      <c r="A8" s="26" t="s">
        <v>15</v>
      </c>
      <c r="B8" s="26" t="s">
        <v>16</v>
      </c>
      <c r="C8" s="21" t="s">
        <v>17</v>
      </c>
      <c r="D8" s="21">
        <v>44.15</v>
      </c>
      <c r="E8" s="21">
        <v>0.1</v>
      </c>
      <c r="F8" s="22">
        <v>79353.5</v>
      </c>
      <c r="G8" s="22">
        <v>619527.6251742403</v>
      </c>
      <c r="H8" s="26">
        <v>50.1943194563021</v>
      </c>
    </row>
    <row r="9" spans="1:8" ht="12.75" customHeight="1">
      <c r="A9" s="26" t="s">
        <v>15</v>
      </c>
      <c r="B9" s="26" t="s">
        <v>18</v>
      </c>
      <c r="C9" s="21" t="s">
        <v>19</v>
      </c>
      <c r="D9" s="21">
        <v>32.93</v>
      </c>
      <c r="E9" s="21">
        <v>0.26</v>
      </c>
      <c r="F9" s="22">
        <v>136101.54</v>
      </c>
      <c r="G9" s="22">
        <v>994696.3674135881</v>
      </c>
      <c r="H9" s="23">
        <v>41.4711867474308</v>
      </c>
    </row>
    <row r="10" spans="1:8" ht="12.75" customHeight="1">
      <c r="A10" s="26" t="s">
        <v>15</v>
      </c>
      <c r="B10" s="26" t="s">
        <v>20</v>
      </c>
      <c r="C10" s="21" t="s">
        <v>21</v>
      </c>
      <c r="D10" s="21">
        <v>41.48</v>
      </c>
      <c r="E10" s="21">
        <v>0.2</v>
      </c>
      <c r="F10" s="22">
        <v>64678.07</v>
      </c>
      <c r="G10" s="22">
        <v>497278.1540366447</v>
      </c>
      <c r="H10" s="23">
        <v>48.1394944573333</v>
      </c>
    </row>
    <row r="11" spans="1:8" ht="12.75" customHeight="1">
      <c r="A11" s="26" t="s">
        <v>15</v>
      </c>
      <c r="B11" s="26" t="s">
        <v>22</v>
      </c>
      <c r="C11" s="21" t="s">
        <v>23</v>
      </c>
      <c r="D11" s="21">
        <v>36.45</v>
      </c>
      <c r="E11" s="21">
        <v>0.06</v>
      </c>
      <c r="F11" s="22">
        <v>76233.51</v>
      </c>
      <c r="G11" s="22">
        <v>569078.7387862756</v>
      </c>
      <c r="H11" s="23">
        <v>48.2414739277588</v>
      </c>
    </row>
    <row r="12" spans="1:8" ht="12.75" customHeight="1">
      <c r="A12" s="26" t="s">
        <v>15</v>
      </c>
      <c r="B12" s="26" t="s">
        <v>22</v>
      </c>
      <c r="C12" s="21" t="s">
        <v>24</v>
      </c>
      <c r="D12" s="21">
        <v>29.44</v>
      </c>
      <c r="E12" s="21">
        <v>1.09</v>
      </c>
      <c r="F12" s="22">
        <v>136046.16</v>
      </c>
      <c r="G12" s="22">
        <v>973187.9454308002</v>
      </c>
      <c r="H12" s="23">
        <v>46.7532741169114</v>
      </c>
    </row>
    <row r="13" spans="1:8" ht="12.75" customHeight="1">
      <c r="A13" s="26" t="s">
        <v>15</v>
      </c>
      <c r="B13" s="26" t="s">
        <v>25</v>
      </c>
      <c r="C13" s="21" t="s">
        <v>26</v>
      </c>
      <c r="D13" s="21">
        <v>37.88</v>
      </c>
      <c r="E13" s="21">
        <v>0.2</v>
      </c>
      <c r="F13" s="22">
        <v>131713.07</v>
      </c>
      <c r="G13" s="22">
        <v>991602.0977630042</v>
      </c>
      <c r="H13" s="23">
        <v>50.6879626549689</v>
      </c>
    </row>
    <row r="14" spans="1:8" ht="12.75" customHeight="1">
      <c r="A14" s="26" t="s">
        <v>15</v>
      </c>
      <c r="B14" s="26" t="s">
        <v>27</v>
      </c>
      <c r="C14" s="21" t="s">
        <v>28</v>
      </c>
      <c r="D14" s="21">
        <v>31.27</v>
      </c>
      <c r="E14" s="21">
        <v>0.23</v>
      </c>
      <c r="F14" s="22">
        <v>45789.39</v>
      </c>
      <c r="G14" s="22">
        <v>331272.7075290941</v>
      </c>
      <c r="H14" s="23">
        <v>49.0422724563664</v>
      </c>
    </row>
    <row r="15" spans="1:8" ht="12.75" customHeight="1">
      <c r="A15" s="26" t="s">
        <v>15</v>
      </c>
      <c r="B15" s="26" t="s">
        <v>29</v>
      </c>
      <c r="C15" s="21" t="s">
        <v>30</v>
      </c>
      <c r="D15" s="21">
        <v>27</v>
      </c>
      <c r="E15" s="21">
        <v>1.8</v>
      </c>
      <c r="F15" s="22">
        <v>84806</v>
      </c>
      <c r="G15" s="22">
        <v>597450.9856225525</v>
      </c>
      <c r="H15" s="23">
        <v>45.3018996893899</v>
      </c>
    </row>
    <row r="16" spans="1:8" ht="12.75" customHeight="1">
      <c r="A16" s="26" t="s">
        <v>15</v>
      </c>
      <c r="B16" s="26" t="s">
        <v>29</v>
      </c>
      <c r="C16" s="21" t="s">
        <v>31</v>
      </c>
      <c r="D16" s="21">
        <v>36.9</v>
      </c>
      <c r="E16" s="21">
        <v>0.16</v>
      </c>
      <c r="F16" s="22">
        <v>132857.99</v>
      </c>
      <c r="G16" s="22">
        <v>994434.5407950862</v>
      </c>
      <c r="H16" s="23">
        <v>46.9453766083732</v>
      </c>
    </row>
    <row r="17" spans="1:8" ht="12.75" customHeight="1">
      <c r="A17" s="26" t="s">
        <v>15</v>
      </c>
      <c r="B17" s="26" t="s">
        <v>32</v>
      </c>
      <c r="C17" s="21" t="s">
        <v>33</v>
      </c>
      <c r="D17" s="21">
        <v>28.56</v>
      </c>
      <c r="E17" s="21">
        <v>0.2</v>
      </c>
      <c r="F17" s="22">
        <v>90447.8</v>
      </c>
      <c r="G17" s="22">
        <v>643468.4475810054</v>
      </c>
      <c r="H17" s="23">
        <v>51.0715802205095</v>
      </c>
    </row>
    <row r="18" spans="1:8" ht="12.75" customHeight="1">
      <c r="A18" s="26" t="s">
        <v>15</v>
      </c>
      <c r="B18" s="26" t="s">
        <v>32</v>
      </c>
      <c r="C18" s="21" t="s">
        <v>34</v>
      </c>
      <c r="D18" s="21">
        <v>35.34</v>
      </c>
      <c r="E18" s="21">
        <v>0.16</v>
      </c>
      <c r="F18" s="22">
        <v>128080.96</v>
      </c>
      <c r="G18" s="22">
        <v>949797.8694744494</v>
      </c>
      <c r="H18" s="23">
        <v>47.599685009839</v>
      </c>
    </row>
    <row r="19" spans="1:8" ht="12.75" customHeight="1">
      <c r="A19" s="26" t="s">
        <v>15</v>
      </c>
      <c r="B19" s="26" t="s">
        <v>35</v>
      </c>
      <c r="C19" s="21" t="s">
        <v>36</v>
      </c>
      <c r="D19" s="21">
        <v>30.86</v>
      </c>
      <c r="E19" s="21">
        <v>0.96</v>
      </c>
      <c r="F19" s="22">
        <v>77500.74</v>
      </c>
      <c r="G19" s="22">
        <v>559282.625345263</v>
      </c>
      <c r="H19" s="23">
        <v>44.856063004841</v>
      </c>
    </row>
    <row r="20" spans="1:8" ht="12.75" customHeight="1">
      <c r="A20" s="26" t="s">
        <v>15</v>
      </c>
      <c r="B20" s="26" t="s">
        <v>35</v>
      </c>
      <c r="C20" s="21" t="s">
        <v>37</v>
      </c>
      <c r="D20" s="21">
        <v>43.85</v>
      </c>
      <c r="E20" s="21">
        <v>0.33</v>
      </c>
      <c r="F20" s="22">
        <v>21002.42</v>
      </c>
      <c r="G20" s="22">
        <v>163689.7725175749</v>
      </c>
      <c r="H20" s="23">
        <v>48.1546055612832</v>
      </c>
    </row>
    <row r="21" spans="1:8" ht="12.75" customHeight="1">
      <c r="A21" s="26" t="s">
        <v>15</v>
      </c>
      <c r="B21" s="26" t="s">
        <v>35</v>
      </c>
      <c r="C21" s="21" t="s">
        <v>38</v>
      </c>
      <c r="D21" s="21">
        <v>43.78</v>
      </c>
      <c r="E21" s="21">
        <v>0.69</v>
      </c>
      <c r="F21" s="22">
        <v>79529.68</v>
      </c>
      <c r="G21" s="22">
        <v>619595.1868083365</v>
      </c>
      <c r="H21" s="23">
        <v>49.3190803618245</v>
      </c>
    </row>
    <row r="22" spans="1:8" ht="12.75" customHeight="1">
      <c r="A22" s="26" t="s">
        <v>39</v>
      </c>
      <c r="B22" s="26" t="s">
        <v>40</v>
      </c>
      <c r="C22" s="21" t="s">
        <v>41</v>
      </c>
      <c r="D22" s="21">
        <v>36.87</v>
      </c>
      <c r="E22" s="21">
        <v>0.16</v>
      </c>
      <c r="F22" s="22">
        <v>192582.68</v>
      </c>
      <c r="G22" s="22">
        <v>1441200.7731012926</v>
      </c>
      <c r="H22" s="23">
        <v>51.4916316970254</v>
      </c>
    </row>
    <row r="23" spans="1:8" ht="12.75" customHeight="1">
      <c r="A23" s="26" t="s">
        <v>39</v>
      </c>
      <c r="B23" s="26" t="s">
        <v>40</v>
      </c>
      <c r="C23" s="21" t="s">
        <v>42</v>
      </c>
      <c r="D23" s="21">
        <v>36.59</v>
      </c>
      <c r="E23" s="21">
        <v>0.23</v>
      </c>
      <c r="F23" s="22">
        <v>321825.57</v>
      </c>
      <c r="G23" s="22">
        <v>2404458.944908333</v>
      </c>
      <c r="H23" s="23">
        <v>50.3680354478321</v>
      </c>
    </row>
    <row r="24" spans="1:8" ht="12.75" customHeight="1">
      <c r="A24" s="26" t="s">
        <v>39</v>
      </c>
      <c r="B24" s="26" t="s">
        <v>40</v>
      </c>
      <c r="C24" s="21" t="s">
        <v>43</v>
      </c>
      <c r="D24" s="21">
        <v>48.73</v>
      </c>
      <c r="E24" s="21">
        <v>0.03</v>
      </c>
      <c r="F24" s="22">
        <v>41000.53</v>
      </c>
      <c r="G24" s="22">
        <v>328445.2528774245</v>
      </c>
      <c r="H24" s="23">
        <v>49.0777720193717</v>
      </c>
    </row>
    <row r="25" spans="1:8" ht="12.75" customHeight="1">
      <c r="A25" s="26" t="s">
        <v>39</v>
      </c>
      <c r="B25" s="26" t="s">
        <v>44</v>
      </c>
      <c r="C25" s="21" t="s">
        <v>45</v>
      </c>
      <c r="D25" s="21">
        <v>40.5</v>
      </c>
      <c r="E25" s="21">
        <v>0.1</v>
      </c>
      <c r="F25" s="22">
        <v>84039.46</v>
      </c>
      <c r="G25" s="22">
        <v>642477.8149695056</v>
      </c>
      <c r="H25" s="23">
        <v>51.0444616543788</v>
      </c>
    </row>
    <row r="26" spans="1:8" ht="12.75" customHeight="1">
      <c r="A26" s="26" t="s">
        <v>39</v>
      </c>
      <c r="B26" s="26" t="s">
        <v>46</v>
      </c>
      <c r="C26" s="21" t="s">
        <v>47</v>
      </c>
      <c r="D26" s="21">
        <v>46.38</v>
      </c>
      <c r="E26" s="21">
        <v>0.49</v>
      </c>
      <c r="F26" s="22">
        <v>513779.61</v>
      </c>
      <c r="G26" s="22">
        <v>4062068.84071715</v>
      </c>
      <c r="H26" s="23">
        <v>48.6403249323361</v>
      </c>
    </row>
    <row r="27" spans="1:8" ht="12.75" customHeight="1">
      <c r="A27" s="26" t="s">
        <v>48</v>
      </c>
      <c r="B27" s="26" t="s">
        <v>49</v>
      </c>
      <c r="C27" s="21" t="s">
        <v>50</v>
      </c>
      <c r="D27" s="21">
        <v>7.63</v>
      </c>
      <c r="E27" s="21">
        <v>6.21</v>
      </c>
      <c r="F27" s="22">
        <v>9127.19</v>
      </c>
      <c r="G27" s="22">
        <v>56442.2492479385</v>
      </c>
      <c r="H27" s="23">
        <v>28.9243459774593</v>
      </c>
    </row>
    <row r="28" spans="1:8" ht="12.75" customHeight="1">
      <c r="A28" s="26" t="s">
        <v>48</v>
      </c>
      <c r="B28" s="26" t="s">
        <v>51</v>
      </c>
      <c r="C28" s="21" t="s">
        <v>52</v>
      </c>
      <c r="D28" s="21">
        <v>38.63</v>
      </c>
      <c r="E28" s="21">
        <v>0.18</v>
      </c>
      <c r="F28" s="22">
        <v>79943.43</v>
      </c>
      <c r="G28" s="22">
        <v>604519.2233191254</v>
      </c>
      <c r="H28" s="23">
        <v>50.0747321876643</v>
      </c>
    </row>
    <row r="29" spans="1:8" ht="12.75" customHeight="1">
      <c r="A29" s="26" t="s">
        <v>48</v>
      </c>
      <c r="B29" s="26" t="s">
        <v>51</v>
      </c>
      <c r="C29" s="21" t="s">
        <v>53</v>
      </c>
      <c r="D29" s="21">
        <v>38.64</v>
      </c>
      <c r="E29" s="21">
        <v>0.25</v>
      </c>
      <c r="F29" s="22">
        <v>87630.53</v>
      </c>
      <c r="G29" s="22">
        <v>662686.7735265598</v>
      </c>
      <c r="H29" s="23">
        <v>50.8131193577389</v>
      </c>
    </row>
    <row r="30" spans="1:8" ht="12.75" customHeight="1">
      <c r="A30" s="26" t="s">
        <v>48</v>
      </c>
      <c r="B30" s="26" t="s">
        <v>54</v>
      </c>
      <c r="C30" s="21" t="s">
        <v>55</v>
      </c>
      <c r="D30" s="21">
        <v>38.86</v>
      </c>
      <c r="E30" s="21">
        <v>0.4</v>
      </c>
      <c r="F30" s="22">
        <v>78921.67</v>
      </c>
      <c r="G30" s="22">
        <v>597599.6489204325</v>
      </c>
      <c r="H30" s="23">
        <v>49.1355720557152</v>
      </c>
    </row>
    <row r="31" spans="1:8" ht="12.75" customHeight="1">
      <c r="A31" s="26" t="s">
        <v>48</v>
      </c>
      <c r="B31" s="26" t="s">
        <v>56</v>
      </c>
      <c r="C31" s="21" t="s">
        <v>57</v>
      </c>
      <c r="D31" s="21">
        <v>30.24</v>
      </c>
      <c r="E31" s="21">
        <v>1.2</v>
      </c>
      <c r="F31" s="22">
        <v>323628.7</v>
      </c>
      <c r="G31" s="22">
        <v>2326564.791254714</v>
      </c>
      <c r="H31" s="23">
        <v>46.9875711439113</v>
      </c>
    </row>
    <row r="32" spans="1:8" ht="12.75" customHeight="1">
      <c r="A32" s="26" t="s">
        <v>58</v>
      </c>
      <c r="B32" s="26" t="s">
        <v>59</v>
      </c>
      <c r="C32" s="21" t="s">
        <v>60</v>
      </c>
      <c r="D32" s="21">
        <v>32.55</v>
      </c>
      <c r="E32" s="21">
        <v>1.9</v>
      </c>
      <c r="F32" s="22">
        <v>482446.29</v>
      </c>
      <c r="G32" s="22">
        <v>3517865.1299701305</v>
      </c>
      <c r="H32" s="23">
        <v>46.8975813553719</v>
      </c>
    </row>
    <row r="33" spans="1:8" ht="12.75" customHeight="1">
      <c r="A33" s="26" t="s">
        <v>58</v>
      </c>
      <c r="B33" s="26" t="s">
        <v>61</v>
      </c>
      <c r="C33" s="21" t="s">
        <v>62</v>
      </c>
      <c r="D33" s="21">
        <v>29.73</v>
      </c>
      <c r="E33" s="21">
        <v>2.1</v>
      </c>
      <c r="F33" s="22">
        <v>446987.92</v>
      </c>
      <c r="G33" s="22">
        <v>3203306.4601756474</v>
      </c>
      <c r="H33" s="23">
        <v>41.6012619731341</v>
      </c>
    </row>
    <row r="34" spans="1:8" ht="12.75" customHeight="1">
      <c r="A34" s="26" t="s">
        <v>58</v>
      </c>
      <c r="B34" s="26" t="s">
        <v>61</v>
      </c>
      <c r="C34" s="21" t="s">
        <v>63</v>
      </c>
      <c r="D34" s="21">
        <v>31.48</v>
      </c>
      <c r="E34" s="21">
        <v>2.73</v>
      </c>
      <c r="F34" s="22">
        <v>306414.83</v>
      </c>
      <c r="G34" s="22">
        <v>2219686.8467404535</v>
      </c>
      <c r="H34" s="23">
        <v>47.0463024833208</v>
      </c>
    </row>
    <row r="35" spans="1:8" ht="12.75" customHeight="1">
      <c r="A35" s="26" t="s">
        <v>58</v>
      </c>
      <c r="B35" s="26" t="s">
        <v>61</v>
      </c>
      <c r="C35" s="21" t="s">
        <v>64</v>
      </c>
      <c r="D35" s="21">
        <v>30.92</v>
      </c>
      <c r="E35" s="21">
        <v>2.79</v>
      </c>
      <c r="F35" s="22">
        <v>294591.1</v>
      </c>
      <c r="G35" s="22">
        <v>2126636.635599364</v>
      </c>
      <c r="H35" s="23">
        <v>46.3681709932588</v>
      </c>
    </row>
    <row r="36" spans="1:8" ht="12.75" customHeight="1">
      <c r="A36" s="26" t="s">
        <v>58</v>
      </c>
      <c r="B36" s="26" t="s">
        <v>61</v>
      </c>
      <c r="C36" s="21" t="s">
        <v>65</v>
      </c>
      <c r="D36" s="21">
        <v>24.43</v>
      </c>
      <c r="E36" s="21">
        <v>3.78</v>
      </c>
      <c r="F36" s="22">
        <v>64059.15</v>
      </c>
      <c r="G36" s="22">
        <v>443978.9375147107</v>
      </c>
      <c r="H36" s="23">
        <v>39.104490310252</v>
      </c>
    </row>
    <row r="37" spans="1:8" ht="12.75" customHeight="1">
      <c r="A37" s="26" t="s">
        <v>58</v>
      </c>
      <c r="B37" s="26" t="s">
        <v>66</v>
      </c>
      <c r="C37" s="21" t="s">
        <v>67</v>
      </c>
      <c r="D37" s="21">
        <v>30.38</v>
      </c>
      <c r="E37" s="21">
        <v>2.55</v>
      </c>
      <c r="F37" s="22">
        <v>159442.16</v>
      </c>
      <c r="G37" s="22">
        <v>1147204.846625118</v>
      </c>
      <c r="H37" s="23">
        <v>44.3877035472813</v>
      </c>
    </row>
    <row r="38" spans="1:8" ht="12.75" customHeight="1">
      <c r="A38" s="26" t="s">
        <v>68</v>
      </c>
      <c r="B38" s="26" t="s">
        <v>69</v>
      </c>
      <c r="C38" s="21" t="s">
        <v>70</v>
      </c>
      <c r="D38" s="21">
        <v>52.24</v>
      </c>
      <c r="E38" s="21">
        <v>0.4</v>
      </c>
      <c r="F38" s="22">
        <v>86732.26</v>
      </c>
      <c r="G38" s="22">
        <v>708322.1304679906</v>
      </c>
      <c r="H38" s="23">
        <v>49.4861020180761</v>
      </c>
    </row>
    <row r="39" spans="1:8" ht="12.75" customHeight="1">
      <c r="A39" s="21"/>
      <c r="B39" s="21"/>
      <c r="C39" s="21"/>
      <c r="D39" s="21"/>
      <c r="E39" s="21"/>
      <c r="F39" s="22"/>
      <c r="G39" s="22"/>
      <c r="H39" s="23"/>
    </row>
    <row r="40" spans="1:8" ht="12.75" customHeight="1">
      <c r="A40" s="23" t="s">
        <v>71</v>
      </c>
      <c r="B40" s="24"/>
      <c r="C40" s="24"/>
      <c r="D40" s="23">
        <f>171160477.7466/SUM(F8:F38)</f>
        <v>35.23782602370874</v>
      </c>
      <c r="E40" s="23">
        <f>5670971.1687/SUM(F8:F38)</f>
        <v>1.1675165789380861</v>
      </c>
      <c r="F40" s="25">
        <f>SUM(F8:F38)</f>
        <v>4857293.91</v>
      </c>
      <c r="G40" s="25">
        <f>SUM(G8:G38)</f>
        <v>35997828.3642138</v>
      </c>
      <c r="H40" s="23">
        <f>1701783526.5966/SUM(G8:G38)</f>
        <v>47.274616384592214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C8" sqref="C8"/>
    </sheetView>
  </sheetViews>
  <sheetFormatPr defaultColWidth="9.140625" defaultRowHeight="12.75" customHeight="1"/>
  <cols>
    <col min="1" max="1" width="23.140625" style="8" customWidth="1"/>
    <col min="2" max="2" width="26.8515625" style="8" customWidth="1"/>
    <col min="3" max="3" width="28.8515625" style="8" customWidth="1"/>
    <col min="4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16" t="s">
        <v>0</v>
      </c>
      <c r="B1" s="16"/>
      <c r="C1" s="16"/>
      <c r="D1" s="16" t="s">
        <v>1</v>
      </c>
      <c r="E1" s="16"/>
      <c r="F1" s="16"/>
      <c r="G1" s="16"/>
      <c r="H1" s="1"/>
    </row>
    <row r="2" spans="1:8" ht="12.75" customHeight="1">
      <c r="A2" s="16" t="s">
        <v>3</v>
      </c>
      <c r="B2" s="16"/>
      <c r="C2" s="16"/>
      <c r="D2" s="17" t="s">
        <v>4</v>
      </c>
      <c r="E2" s="17"/>
      <c r="F2" s="17"/>
      <c r="G2" s="17"/>
      <c r="H2" s="1"/>
    </row>
    <row r="3" spans="1:8" ht="12.75" customHeight="1">
      <c r="A3" s="16"/>
      <c r="B3" s="16"/>
      <c r="C3" s="16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13" t="s">
        <v>5</v>
      </c>
      <c r="H4" s="14"/>
    </row>
    <row r="5" spans="1:8" ht="15" customHeight="1">
      <c r="A5" s="15"/>
      <c r="B5" s="15"/>
      <c r="C5" s="15"/>
      <c r="D5" s="11"/>
      <c r="E5" s="11"/>
      <c r="F5" s="2"/>
      <c r="G5" s="13" t="s">
        <v>72</v>
      </c>
      <c r="H5" s="14"/>
    </row>
    <row r="6" spans="1:8" ht="13.5" customHeight="1" thickBot="1">
      <c r="A6" s="7"/>
      <c r="B6" s="7"/>
      <c r="C6" s="7"/>
      <c r="D6" s="7"/>
      <c r="E6" s="7"/>
      <c r="F6" s="3"/>
      <c r="G6" s="4"/>
      <c r="H6" s="5"/>
    </row>
    <row r="7" spans="1:9" ht="14.25" customHeight="1" thickTop="1">
      <c r="A7" s="18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20" t="s">
        <v>14</v>
      </c>
      <c r="I7" s="9"/>
    </row>
    <row r="8" spans="1:8" ht="13.5" customHeight="1">
      <c r="A8" s="26" t="s">
        <v>15</v>
      </c>
      <c r="B8" s="26" t="s">
        <v>16</v>
      </c>
      <c r="C8" s="21" t="s">
        <v>17</v>
      </c>
      <c r="D8" s="21">
        <v>44.98</v>
      </c>
      <c r="E8" s="21">
        <v>0.09</v>
      </c>
      <c r="F8" s="22">
        <v>484713.51</v>
      </c>
      <c r="G8" s="22">
        <v>3802213.2528582173</v>
      </c>
      <c r="H8" s="26">
        <v>37.8308487015743</v>
      </c>
    </row>
    <row r="9" spans="1:8" ht="12.75" customHeight="1">
      <c r="A9" s="26" t="s">
        <v>15</v>
      </c>
      <c r="B9" s="26" t="s">
        <v>18</v>
      </c>
      <c r="C9" s="21" t="s">
        <v>19</v>
      </c>
      <c r="D9" s="21">
        <v>33.08</v>
      </c>
      <c r="E9" s="21">
        <v>0.26</v>
      </c>
      <c r="F9" s="22">
        <v>543947.37</v>
      </c>
      <c r="G9" s="22">
        <v>3979137.1604845393</v>
      </c>
      <c r="H9" s="23">
        <v>38.5851810751113</v>
      </c>
    </row>
    <row r="10" spans="1:8" ht="12.75" customHeight="1">
      <c r="A10" s="26" t="s">
        <v>15</v>
      </c>
      <c r="B10" s="26" t="s">
        <v>18</v>
      </c>
      <c r="C10" s="21" t="s">
        <v>73</v>
      </c>
      <c r="D10" s="21">
        <v>23.45</v>
      </c>
      <c r="E10" s="21">
        <v>0.51</v>
      </c>
      <c r="F10" s="22">
        <v>268669.79</v>
      </c>
      <c r="G10" s="22">
        <v>1850384.0381735552</v>
      </c>
      <c r="H10" s="23">
        <v>39.8733007839964</v>
      </c>
    </row>
    <row r="11" spans="1:8" ht="12.75" customHeight="1">
      <c r="A11" s="26" t="s">
        <v>15</v>
      </c>
      <c r="B11" s="26" t="s">
        <v>18</v>
      </c>
      <c r="C11" s="21" t="s">
        <v>74</v>
      </c>
      <c r="D11" s="21">
        <v>34.5</v>
      </c>
      <c r="E11" s="21">
        <v>0.26</v>
      </c>
      <c r="F11" s="22">
        <v>129041.5</v>
      </c>
      <c r="G11" s="22">
        <v>952102.9846405896</v>
      </c>
      <c r="H11" s="23">
        <v>41.3253503084572</v>
      </c>
    </row>
    <row r="12" spans="1:8" ht="12.75" customHeight="1">
      <c r="A12" s="26" t="s">
        <v>15</v>
      </c>
      <c r="B12" s="26" t="s">
        <v>75</v>
      </c>
      <c r="C12" s="21" t="s">
        <v>76</v>
      </c>
      <c r="D12" s="21">
        <v>24.34</v>
      </c>
      <c r="E12" s="21">
        <v>0.35</v>
      </c>
      <c r="F12" s="22">
        <v>379875.93</v>
      </c>
      <c r="G12" s="22">
        <v>2631336.546167986</v>
      </c>
      <c r="H12" s="23">
        <v>32.8838807852274</v>
      </c>
    </row>
    <row r="13" spans="1:8" ht="12.75" customHeight="1">
      <c r="A13" s="26" t="s">
        <v>15</v>
      </c>
      <c r="B13" s="26" t="s">
        <v>77</v>
      </c>
      <c r="C13" s="21" t="s">
        <v>78</v>
      </c>
      <c r="D13" s="21">
        <v>30.9</v>
      </c>
      <c r="E13" s="21">
        <v>0.16</v>
      </c>
      <c r="F13" s="22">
        <v>86876.34</v>
      </c>
      <c r="G13" s="22">
        <v>627095.9226576784</v>
      </c>
      <c r="H13" s="23">
        <v>29.0006989726954</v>
      </c>
    </row>
    <row r="14" spans="1:8" ht="12.75" customHeight="1">
      <c r="A14" s="26" t="s">
        <v>15</v>
      </c>
      <c r="B14" s="26" t="s">
        <v>77</v>
      </c>
      <c r="C14" s="21" t="s">
        <v>79</v>
      </c>
      <c r="D14" s="21">
        <v>41.14</v>
      </c>
      <c r="E14" s="21">
        <v>0.06</v>
      </c>
      <c r="F14" s="22">
        <v>201525.5</v>
      </c>
      <c r="G14" s="22">
        <v>1546368.2551991674</v>
      </c>
      <c r="H14" s="23">
        <v>35.6025319033138</v>
      </c>
    </row>
    <row r="15" spans="1:8" ht="12.75" customHeight="1">
      <c r="A15" s="26" t="s">
        <v>15</v>
      </c>
      <c r="B15" s="26" t="s">
        <v>77</v>
      </c>
      <c r="C15" s="21" t="s">
        <v>80</v>
      </c>
      <c r="D15" s="21">
        <v>16.92</v>
      </c>
      <c r="E15" s="21">
        <v>0.36</v>
      </c>
      <c r="F15" s="22">
        <v>155191.38</v>
      </c>
      <c r="G15" s="22">
        <v>1023805.3271927179</v>
      </c>
      <c r="H15" s="23">
        <v>33.8198126248686</v>
      </c>
    </row>
    <row r="16" spans="1:8" ht="12.75" customHeight="1">
      <c r="A16" s="26" t="s">
        <v>15</v>
      </c>
      <c r="B16" s="26" t="s">
        <v>20</v>
      </c>
      <c r="C16" s="21" t="s">
        <v>81</v>
      </c>
      <c r="D16" s="21">
        <v>21.6</v>
      </c>
      <c r="E16" s="21">
        <v>2.1</v>
      </c>
      <c r="F16" s="22">
        <v>80006.95</v>
      </c>
      <c r="G16" s="22">
        <v>544439.1423858249</v>
      </c>
      <c r="H16" s="23">
        <v>20.3778877495507</v>
      </c>
    </row>
    <row r="17" spans="1:8" ht="12.75" customHeight="1">
      <c r="A17" s="26" t="s">
        <v>15</v>
      </c>
      <c r="B17" s="26" t="s">
        <v>20</v>
      </c>
      <c r="C17" s="21" t="s">
        <v>82</v>
      </c>
      <c r="D17" s="21">
        <v>35.97</v>
      </c>
      <c r="E17" s="21">
        <v>0.09</v>
      </c>
      <c r="F17" s="22">
        <v>234496.21</v>
      </c>
      <c r="G17" s="22">
        <v>1745474.2890368167</v>
      </c>
      <c r="H17" s="23">
        <v>36.3435876360032</v>
      </c>
    </row>
    <row r="18" spans="1:8" ht="12.75" customHeight="1">
      <c r="A18" s="26" t="s">
        <v>15</v>
      </c>
      <c r="B18" s="26" t="s">
        <v>20</v>
      </c>
      <c r="C18" s="21" t="s">
        <v>83</v>
      </c>
      <c r="D18" s="21">
        <v>21.6</v>
      </c>
      <c r="E18" s="21">
        <v>3.42</v>
      </c>
      <c r="F18" s="22">
        <v>75195.82</v>
      </c>
      <c r="G18" s="22">
        <v>511699.892969284</v>
      </c>
      <c r="H18" s="23">
        <v>25.1919990547541</v>
      </c>
    </row>
    <row r="19" spans="1:8" ht="12.75" customHeight="1">
      <c r="A19" s="26" t="s">
        <v>15</v>
      </c>
      <c r="B19" s="26" t="s">
        <v>20</v>
      </c>
      <c r="C19" s="21" t="s">
        <v>21</v>
      </c>
      <c r="D19" s="21">
        <v>41.26</v>
      </c>
      <c r="E19" s="21">
        <v>0.42</v>
      </c>
      <c r="F19" s="22">
        <v>404968.44</v>
      </c>
      <c r="G19" s="22">
        <v>3109658.8089014105</v>
      </c>
      <c r="H19" s="23">
        <v>35.9243860388227</v>
      </c>
    </row>
    <row r="20" spans="1:8" ht="12.75" customHeight="1">
      <c r="A20" s="26" t="s">
        <v>15</v>
      </c>
      <c r="B20" s="26" t="s">
        <v>22</v>
      </c>
      <c r="C20" s="21" t="s">
        <v>23</v>
      </c>
      <c r="D20" s="21">
        <v>36.54</v>
      </c>
      <c r="E20" s="21">
        <v>0.33</v>
      </c>
      <c r="F20" s="22">
        <v>237065.78</v>
      </c>
      <c r="G20" s="22">
        <v>1770612.1340497548</v>
      </c>
      <c r="H20" s="23">
        <v>41.4350511719346</v>
      </c>
    </row>
    <row r="21" spans="1:8" ht="12.75" customHeight="1">
      <c r="A21" s="26" t="s">
        <v>15</v>
      </c>
      <c r="B21" s="26" t="s">
        <v>22</v>
      </c>
      <c r="C21" s="21" t="s">
        <v>24</v>
      </c>
      <c r="D21" s="21">
        <v>29.55</v>
      </c>
      <c r="E21" s="21">
        <v>1.04</v>
      </c>
      <c r="F21" s="22">
        <v>265949.8</v>
      </c>
      <c r="G21" s="22">
        <v>1903706.452102763</v>
      </c>
      <c r="H21" s="23">
        <v>40.5106552508743</v>
      </c>
    </row>
    <row r="22" spans="1:8" ht="12.75" customHeight="1">
      <c r="A22" s="26" t="s">
        <v>15</v>
      </c>
      <c r="B22" s="26" t="s">
        <v>25</v>
      </c>
      <c r="C22" s="21" t="s">
        <v>26</v>
      </c>
      <c r="D22" s="21">
        <v>37.55</v>
      </c>
      <c r="E22" s="21">
        <v>0.2</v>
      </c>
      <c r="F22" s="22">
        <v>257595.64</v>
      </c>
      <c r="G22" s="22">
        <v>1935504.5605550383</v>
      </c>
      <c r="H22" s="23">
        <v>42.121117460256</v>
      </c>
    </row>
    <row r="23" spans="1:8" ht="12.75" customHeight="1">
      <c r="A23" s="26" t="s">
        <v>15</v>
      </c>
      <c r="B23" s="26" t="s">
        <v>27</v>
      </c>
      <c r="C23" s="21" t="s">
        <v>28</v>
      </c>
      <c r="D23" s="21">
        <v>31.43</v>
      </c>
      <c r="E23" s="21">
        <v>0.24</v>
      </c>
      <c r="F23" s="22">
        <v>137445.69</v>
      </c>
      <c r="G23" s="22">
        <v>995344.7800955056</v>
      </c>
      <c r="H23" s="23">
        <v>41.9994423500054</v>
      </c>
    </row>
    <row r="24" spans="1:8" ht="12.75" customHeight="1">
      <c r="A24" s="26" t="s">
        <v>15</v>
      </c>
      <c r="B24" s="26" t="s">
        <v>27</v>
      </c>
      <c r="C24" s="21" t="s">
        <v>84</v>
      </c>
      <c r="D24" s="21">
        <v>32.2</v>
      </c>
      <c r="E24" s="21">
        <v>0.3</v>
      </c>
      <c r="F24" s="22">
        <v>143522.85</v>
      </c>
      <c r="G24" s="22">
        <v>1044278.087201429</v>
      </c>
      <c r="H24" s="23">
        <v>29.9995850185423</v>
      </c>
    </row>
    <row r="25" spans="1:8" ht="12.75" customHeight="1">
      <c r="A25" s="26" t="s">
        <v>15</v>
      </c>
      <c r="B25" s="26" t="s">
        <v>27</v>
      </c>
      <c r="C25" s="21" t="s">
        <v>85</v>
      </c>
      <c r="D25" s="21">
        <v>29.9</v>
      </c>
      <c r="E25" s="21">
        <v>0.29</v>
      </c>
      <c r="F25" s="22">
        <v>139456.54</v>
      </c>
      <c r="G25" s="22">
        <v>1000434.9425907116</v>
      </c>
      <c r="H25" s="23">
        <v>36.81949087525</v>
      </c>
    </row>
    <row r="26" spans="1:8" ht="12.75" customHeight="1">
      <c r="A26" s="26" t="s">
        <v>15</v>
      </c>
      <c r="B26" s="26" t="s">
        <v>29</v>
      </c>
      <c r="C26" s="21" t="s">
        <v>86</v>
      </c>
      <c r="D26" s="21">
        <v>30.41</v>
      </c>
      <c r="E26" s="21">
        <v>1.67</v>
      </c>
      <c r="F26" s="22">
        <v>248950.21</v>
      </c>
      <c r="G26" s="22">
        <v>1791528.2860215676</v>
      </c>
      <c r="H26" s="23">
        <v>35.2138997928389</v>
      </c>
    </row>
    <row r="27" spans="1:8" ht="12.75" customHeight="1">
      <c r="A27" s="26" t="s">
        <v>15</v>
      </c>
      <c r="B27" s="26" t="s">
        <v>29</v>
      </c>
      <c r="C27" s="21" t="s">
        <v>30</v>
      </c>
      <c r="D27" s="21">
        <v>27</v>
      </c>
      <c r="E27" s="21">
        <v>1.8</v>
      </c>
      <c r="F27" s="22">
        <v>84806</v>
      </c>
      <c r="G27" s="22">
        <v>597450.9856225525</v>
      </c>
      <c r="H27" s="23">
        <v>45.3018996893899</v>
      </c>
    </row>
    <row r="28" spans="1:8" ht="12.75" customHeight="1">
      <c r="A28" s="26" t="s">
        <v>15</v>
      </c>
      <c r="B28" s="26" t="s">
        <v>29</v>
      </c>
      <c r="C28" s="21" t="s">
        <v>87</v>
      </c>
      <c r="D28" s="21">
        <v>43</v>
      </c>
      <c r="E28" s="21">
        <v>0.3</v>
      </c>
      <c r="F28" s="22">
        <v>38598.21</v>
      </c>
      <c r="G28" s="22">
        <v>299370.5200360575</v>
      </c>
      <c r="H28" s="23">
        <v>39.5057218345197</v>
      </c>
    </row>
    <row r="29" spans="1:8" ht="12.75" customHeight="1">
      <c r="A29" s="26" t="s">
        <v>15</v>
      </c>
      <c r="B29" s="26" t="s">
        <v>29</v>
      </c>
      <c r="C29" s="21" t="s">
        <v>88</v>
      </c>
      <c r="D29" s="21">
        <v>45.35</v>
      </c>
      <c r="E29" s="21">
        <v>0.06</v>
      </c>
      <c r="F29" s="22">
        <v>133173.55</v>
      </c>
      <c r="G29" s="22">
        <v>1046813.8905879569</v>
      </c>
      <c r="H29" s="23">
        <v>40.357441804934</v>
      </c>
    </row>
    <row r="30" spans="1:8" ht="12.75" customHeight="1">
      <c r="A30" s="26" t="s">
        <v>15</v>
      </c>
      <c r="B30" s="26" t="s">
        <v>29</v>
      </c>
      <c r="C30" s="21" t="s">
        <v>89</v>
      </c>
      <c r="D30" s="21">
        <v>56.22</v>
      </c>
      <c r="E30" s="21">
        <v>0.03</v>
      </c>
      <c r="F30" s="22">
        <v>30302.24</v>
      </c>
      <c r="G30" s="22">
        <v>252831.8106895565</v>
      </c>
      <c r="H30" s="23">
        <v>46.1192739877081</v>
      </c>
    </row>
    <row r="31" spans="1:8" ht="12.75" customHeight="1">
      <c r="A31" s="26" t="s">
        <v>15</v>
      </c>
      <c r="B31" s="26" t="s">
        <v>29</v>
      </c>
      <c r="C31" s="21" t="s">
        <v>31</v>
      </c>
      <c r="D31" s="21">
        <v>37.56</v>
      </c>
      <c r="E31" s="21">
        <v>0.14</v>
      </c>
      <c r="F31" s="22">
        <v>617376.39</v>
      </c>
      <c r="G31" s="22">
        <v>4639274.176337131</v>
      </c>
      <c r="H31" s="23">
        <v>42.1797799078344</v>
      </c>
    </row>
    <row r="32" spans="1:8" ht="12.75" customHeight="1">
      <c r="A32" s="26" t="s">
        <v>15</v>
      </c>
      <c r="B32" s="26" t="s">
        <v>90</v>
      </c>
      <c r="C32" s="21" t="s">
        <v>91</v>
      </c>
      <c r="D32" s="21">
        <v>26.92</v>
      </c>
      <c r="E32" s="21">
        <v>0.54</v>
      </c>
      <c r="F32" s="22">
        <v>85592.47</v>
      </c>
      <c r="G32" s="22">
        <v>602687.2501475846</v>
      </c>
      <c r="H32" s="23">
        <v>25.1654523905823</v>
      </c>
    </row>
    <row r="33" spans="1:8" ht="12.75" customHeight="1">
      <c r="A33" s="26" t="s">
        <v>15</v>
      </c>
      <c r="B33" s="26" t="s">
        <v>32</v>
      </c>
      <c r="C33" s="21" t="s">
        <v>33</v>
      </c>
      <c r="D33" s="21">
        <v>28.35</v>
      </c>
      <c r="E33" s="21">
        <v>0.26</v>
      </c>
      <c r="F33" s="22">
        <v>223778.23</v>
      </c>
      <c r="G33" s="22">
        <v>1589881.304925618</v>
      </c>
      <c r="H33" s="23">
        <v>43.3147539358115</v>
      </c>
    </row>
    <row r="34" spans="1:8" ht="12.75" customHeight="1">
      <c r="A34" s="26" t="s">
        <v>15</v>
      </c>
      <c r="B34" s="26" t="s">
        <v>32</v>
      </c>
      <c r="C34" s="21" t="s">
        <v>92</v>
      </c>
      <c r="D34" s="21">
        <v>19.74</v>
      </c>
      <c r="E34" s="21">
        <v>0.45</v>
      </c>
      <c r="F34" s="22">
        <v>1831.9</v>
      </c>
      <c r="G34" s="22">
        <v>12314.4456742058</v>
      </c>
      <c r="H34" s="23">
        <v>28.3016377042467</v>
      </c>
    </row>
    <row r="35" spans="1:8" ht="12.75" customHeight="1">
      <c r="A35" s="26" t="s">
        <v>15</v>
      </c>
      <c r="B35" s="26" t="s">
        <v>32</v>
      </c>
      <c r="C35" s="21" t="s">
        <v>34</v>
      </c>
      <c r="D35" s="21">
        <v>35.22</v>
      </c>
      <c r="E35" s="21">
        <v>0.19</v>
      </c>
      <c r="F35" s="22">
        <v>262305.93</v>
      </c>
      <c r="G35" s="22">
        <v>1943725.464738381</v>
      </c>
      <c r="H35" s="23">
        <v>44.7474102942345</v>
      </c>
    </row>
    <row r="36" spans="1:8" ht="12.75" customHeight="1">
      <c r="A36" s="26" t="s">
        <v>15</v>
      </c>
      <c r="B36" s="26" t="s">
        <v>32</v>
      </c>
      <c r="C36" s="21" t="s">
        <v>93</v>
      </c>
      <c r="D36" s="21">
        <v>32.82</v>
      </c>
      <c r="E36" s="21">
        <v>0.15</v>
      </c>
      <c r="F36" s="22">
        <v>95074.99</v>
      </c>
      <c r="G36" s="22">
        <v>694389.5084873398</v>
      </c>
      <c r="H36" s="23">
        <v>33.4281975264366</v>
      </c>
    </row>
    <row r="37" spans="1:8" ht="12.75" customHeight="1">
      <c r="A37" s="26" t="s">
        <v>15</v>
      </c>
      <c r="B37" s="26" t="s">
        <v>32</v>
      </c>
      <c r="C37" s="21" t="s">
        <v>94</v>
      </c>
      <c r="D37" s="21">
        <v>32.44</v>
      </c>
      <c r="E37" s="21">
        <v>0.16</v>
      </c>
      <c r="F37" s="22">
        <v>29138.73</v>
      </c>
      <c r="G37" s="22">
        <v>212325.4170824284</v>
      </c>
      <c r="H37" s="23">
        <v>38.9549557168137</v>
      </c>
    </row>
    <row r="38" spans="1:8" ht="12.75" customHeight="1">
      <c r="A38" s="26" t="s">
        <v>15</v>
      </c>
      <c r="B38" s="26" t="s">
        <v>32</v>
      </c>
      <c r="C38" s="21" t="s">
        <v>95</v>
      </c>
      <c r="D38" s="21">
        <v>39.5</v>
      </c>
      <c r="E38" s="21">
        <v>0.15</v>
      </c>
      <c r="F38" s="22">
        <v>91266.63</v>
      </c>
      <c r="G38" s="22">
        <v>693672.6328379277</v>
      </c>
      <c r="H38" s="23">
        <v>42.2930023200937</v>
      </c>
    </row>
    <row r="39" spans="1:8" ht="12.75" customHeight="1">
      <c r="A39" s="26" t="s">
        <v>15</v>
      </c>
      <c r="B39" s="26" t="s">
        <v>32</v>
      </c>
      <c r="C39" s="21" t="s">
        <v>96</v>
      </c>
      <c r="D39" s="21">
        <v>37.35</v>
      </c>
      <c r="E39" s="21">
        <v>0.14</v>
      </c>
      <c r="F39" s="22">
        <v>213233.12</v>
      </c>
      <c r="G39" s="22">
        <v>1600268.3497577345</v>
      </c>
      <c r="H39" s="23">
        <v>34.9019761957146</v>
      </c>
    </row>
    <row r="40" spans="1:8" ht="12.75" customHeight="1">
      <c r="A40" s="26" t="s">
        <v>15</v>
      </c>
      <c r="B40" s="26" t="s">
        <v>35</v>
      </c>
      <c r="C40" s="21" t="s">
        <v>36</v>
      </c>
      <c r="D40" s="21">
        <v>30.7</v>
      </c>
      <c r="E40" s="21">
        <v>0.98</v>
      </c>
      <c r="F40" s="22">
        <v>152367.74</v>
      </c>
      <c r="G40" s="22">
        <v>1098494.069663299</v>
      </c>
      <c r="H40" s="23">
        <v>37.302980336125</v>
      </c>
    </row>
    <row r="41" spans="1:8" ht="12.75" customHeight="1">
      <c r="A41" s="26" t="s">
        <v>15</v>
      </c>
      <c r="B41" s="26" t="s">
        <v>35</v>
      </c>
      <c r="C41" s="21" t="s">
        <v>37</v>
      </c>
      <c r="D41" s="21">
        <v>43.85</v>
      </c>
      <c r="E41" s="21">
        <v>0.33</v>
      </c>
      <c r="F41" s="22">
        <v>21002.42</v>
      </c>
      <c r="G41" s="22">
        <v>163689.7725175749</v>
      </c>
      <c r="H41" s="23">
        <v>48.1546055612832</v>
      </c>
    </row>
    <row r="42" spans="1:8" ht="12.75" customHeight="1">
      <c r="A42" s="26" t="s">
        <v>15</v>
      </c>
      <c r="B42" s="26" t="s">
        <v>35</v>
      </c>
      <c r="C42" s="21" t="s">
        <v>97</v>
      </c>
      <c r="D42" s="21">
        <v>33.09</v>
      </c>
      <c r="E42" s="21">
        <v>0.91</v>
      </c>
      <c r="F42" s="22">
        <v>21777.14</v>
      </c>
      <c r="G42" s="22">
        <v>159312.8196368874</v>
      </c>
      <c r="H42" s="23">
        <v>27.5962179316174</v>
      </c>
    </row>
    <row r="43" spans="1:8" ht="12.75" customHeight="1">
      <c r="A43" s="26" t="s">
        <v>15</v>
      </c>
      <c r="B43" s="26" t="s">
        <v>35</v>
      </c>
      <c r="C43" s="21" t="s">
        <v>38</v>
      </c>
      <c r="D43" s="21">
        <v>43.54</v>
      </c>
      <c r="E43" s="21">
        <v>0.52</v>
      </c>
      <c r="F43" s="22">
        <v>105652.26</v>
      </c>
      <c r="G43" s="22">
        <v>821983.2091115471</v>
      </c>
      <c r="H43" s="23">
        <v>49.0488644331039</v>
      </c>
    </row>
    <row r="44" spans="1:8" ht="12.75" customHeight="1">
      <c r="A44" s="26" t="s">
        <v>98</v>
      </c>
      <c r="B44" s="26" t="s">
        <v>99</v>
      </c>
      <c r="C44" s="21" t="s">
        <v>100</v>
      </c>
      <c r="D44" s="21">
        <v>39.3</v>
      </c>
      <c r="E44" s="21">
        <v>0.72</v>
      </c>
      <c r="F44" s="22">
        <v>136432.69</v>
      </c>
      <c r="G44" s="22">
        <v>1035732.0171308552</v>
      </c>
      <c r="H44" s="23">
        <v>32.9293243289698</v>
      </c>
    </row>
    <row r="45" spans="1:8" ht="12.75" customHeight="1">
      <c r="A45" s="26" t="s">
        <v>39</v>
      </c>
      <c r="B45" s="26" t="s">
        <v>40</v>
      </c>
      <c r="C45" s="21" t="s">
        <v>41</v>
      </c>
      <c r="D45" s="21">
        <v>36.85</v>
      </c>
      <c r="E45" s="21">
        <v>0.16</v>
      </c>
      <c r="F45" s="22">
        <v>1084835.07</v>
      </c>
      <c r="G45" s="22">
        <v>8117604.913088718</v>
      </c>
      <c r="H45" s="23">
        <v>42.8203392800673</v>
      </c>
    </row>
    <row r="46" spans="1:8" ht="12.75" customHeight="1">
      <c r="A46" s="26" t="s">
        <v>39</v>
      </c>
      <c r="B46" s="26" t="s">
        <v>40</v>
      </c>
      <c r="C46" s="21" t="s">
        <v>42</v>
      </c>
      <c r="D46" s="21">
        <v>36.71</v>
      </c>
      <c r="E46" s="21">
        <v>0.16</v>
      </c>
      <c r="F46" s="22">
        <v>3329534.45</v>
      </c>
      <c r="G46" s="22">
        <v>24893922.46875429</v>
      </c>
      <c r="H46" s="23">
        <v>40.3690919386496</v>
      </c>
    </row>
    <row r="47" spans="1:8" ht="12.75" customHeight="1">
      <c r="A47" s="26" t="s">
        <v>39</v>
      </c>
      <c r="B47" s="26" t="s">
        <v>40</v>
      </c>
      <c r="C47" s="21" t="s">
        <v>43</v>
      </c>
      <c r="D47" s="21">
        <v>48.73</v>
      </c>
      <c r="E47" s="21">
        <v>0.03</v>
      </c>
      <c r="F47" s="22">
        <v>41000.53</v>
      </c>
      <c r="G47" s="22">
        <v>328445.2528774245</v>
      </c>
      <c r="H47" s="23">
        <v>49.0777720193717</v>
      </c>
    </row>
    <row r="48" spans="1:8" ht="12.75" customHeight="1">
      <c r="A48" s="26" t="s">
        <v>39</v>
      </c>
      <c r="B48" s="26" t="s">
        <v>44</v>
      </c>
      <c r="C48" s="21" t="s">
        <v>45</v>
      </c>
      <c r="D48" s="21">
        <v>40.42</v>
      </c>
      <c r="E48" s="21">
        <v>0.17</v>
      </c>
      <c r="F48" s="22">
        <v>405218.06</v>
      </c>
      <c r="G48" s="22">
        <v>3096475.553559226</v>
      </c>
      <c r="H48" s="23">
        <v>45.7593003817299</v>
      </c>
    </row>
    <row r="49" spans="1:8" ht="12.75" customHeight="1">
      <c r="A49" s="26" t="s">
        <v>39</v>
      </c>
      <c r="B49" s="26" t="s">
        <v>46</v>
      </c>
      <c r="C49" s="21" t="s">
        <v>47</v>
      </c>
      <c r="D49" s="21">
        <v>46.47</v>
      </c>
      <c r="E49" s="21">
        <v>0.47</v>
      </c>
      <c r="F49" s="22">
        <v>2972191.66</v>
      </c>
      <c r="G49" s="22">
        <v>23510913.684098642</v>
      </c>
      <c r="H49" s="23">
        <v>40.6812986641556</v>
      </c>
    </row>
    <row r="50" spans="1:8" ht="12.75" customHeight="1">
      <c r="A50" s="26" t="s">
        <v>48</v>
      </c>
      <c r="B50" s="26" t="s">
        <v>49</v>
      </c>
      <c r="C50" s="21" t="s">
        <v>50</v>
      </c>
      <c r="D50" s="21">
        <v>7.63</v>
      </c>
      <c r="E50" s="21">
        <v>6.21</v>
      </c>
      <c r="F50" s="22">
        <v>9127.19</v>
      </c>
      <c r="G50" s="22">
        <v>56442.2492479385</v>
      </c>
      <c r="H50" s="23">
        <v>28.9243459774593</v>
      </c>
    </row>
    <row r="51" spans="1:8" ht="12.75" customHeight="1">
      <c r="A51" s="26" t="s">
        <v>48</v>
      </c>
      <c r="B51" s="26" t="s">
        <v>49</v>
      </c>
      <c r="C51" s="21" t="s">
        <v>101</v>
      </c>
      <c r="D51" s="21">
        <v>10.1</v>
      </c>
      <c r="E51" s="21">
        <v>5.93</v>
      </c>
      <c r="F51" s="22">
        <v>102482.98</v>
      </c>
      <c r="G51" s="22">
        <v>644985.3426459657</v>
      </c>
      <c r="H51" s="23">
        <v>25.6155050446617</v>
      </c>
    </row>
    <row r="52" spans="1:8" ht="12.75" customHeight="1">
      <c r="A52" s="26" t="s">
        <v>48</v>
      </c>
      <c r="B52" s="26" t="s">
        <v>102</v>
      </c>
      <c r="C52" s="21" t="s">
        <v>103</v>
      </c>
      <c r="D52" s="21">
        <v>30.41</v>
      </c>
      <c r="E52" s="21">
        <v>3.1</v>
      </c>
      <c r="F52" s="22">
        <v>39747</v>
      </c>
      <c r="G52" s="22">
        <v>286038.4812313791</v>
      </c>
      <c r="H52" s="23">
        <v>38.3409224968186</v>
      </c>
    </row>
    <row r="53" spans="1:8" ht="12.75" customHeight="1">
      <c r="A53" s="26" t="s">
        <v>48</v>
      </c>
      <c r="B53" s="26" t="s">
        <v>51</v>
      </c>
      <c r="C53" s="21" t="s">
        <v>52</v>
      </c>
      <c r="D53" s="21">
        <v>38.9</v>
      </c>
      <c r="E53" s="21">
        <v>0.22</v>
      </c>
      <c r="F53" s="22">
        <v>329374.14</v>
      </c>
      <c r="G53" s="22">
        <v>2494634.7382082483</v>
      </c>
      <c r="H53" s="23">
        <v>43.5948055778743</v>
      </c>
    </row>
    <row r="54" spans="1:8" ht="12.75" customHeight="1">
      <c r="A54" s="26" t="s">
        <v>48</v>
      </c>
      <c r="B54" s="26" t="s">
        <v>51</v>
      </c>
      <c r="C54" s="21" t="s">
        <v>53</v>
      </c>
      <c r="D54" s="21">
        <v>38.64</v>
      </c>
      <c r="E54" s="21">
        <v>0.25</v>
      </c>
      <c r="F54" s="22">
        <v>87630.53</v>
      </c>
      <c r="G54" s="22">
        <v>662686.7735265598</v>
      </c>
      <c r="H54" s="23">
        <v>50.8131193577389</v>
      </c>
    </row>
    <row r="55" spans="1:8" ht="12.75" customHeight="1">
      <c r="A55" s="26" t="s">
        <v>48</v>
      </c>
      <c r="B55" s="26" t="s">
        <v>54</v>
      </c>
      <c r="C55" s="21" t="s">
        <v>55</v>
      </c>
      <c r="D55" s="21">
        <v>38.86</v>
      </c>
      <c r="E55" s="21">
        <v>0.4</v>
      </c>
      <c r="F55" s="22">
        <v>78921.67</v>
      </c>
      <c r="G55" s="22">
        <v>597599.6489204325</v>
      </c>
      <c r="H55" s="23">
        <v>49.1355720557152</v>
      </c>
    </row>
    <row r="56" spans="1:8" ht="12.75" customHeight="1">
      <c r="A56" s="26" t="s">
        <v>48</v>
      </c>
      <c r="B56" s="26" t="s">
        <v>54</v>
      </c>
      <c r="C56" s="21" t="s">
        <v>104</v>
      </c>
      <c r="D56" s="21">
        <v>40.24</v>
      </c>
      <c r="E56" s="21">
        <v>0.4</v>
      </c>
      <c r="F56" s="22">
        <v>82158.91</v>
      </c>
      <c r="G56" s="22">
        <v>627151.6413737535</v>
      </c>
      <c r="H56" s="23">
        <v>31.5556698801749</v>
      </c>
    </row>
    <row r="57" spans="1:8" ht="12.75" customHeight="1">
      <c r="A57" s="26" t="s">
        <v>48</v>
      </c>
      <c r="B57" s="26" t="s">
        <v>56</v>
      </c>
      <c r="C57" s="21" t="s">
        <v>105</v>
      </c>
      <c r="D57" s="21">
        <v>34.55</v>
      </c>
      <c r="E57" s="21">
        <v>0.44</v>
      </c>
      <c r="F57" s="22">
        <v>726406.98</v>
      </c>
      <c r="G57" s="22">
        <v>5361275.73709235</v>
      </c>
      <c r="H57" s="23">
        <v>36.7848870923691</v>
      </c>
    </row>
    <row r="58" spans="1:8" ht="12.75" customHeight="1">
      <c r="A58" s="26" t="s">
        <v>48</v>
      </c>
      <c r="B58" s="26" t="s">
        <v>56</v>
      </c>
      <c r="C58" s="21" t="s">
        <v>57</v>
      </c>
      <c r="D58" s="21">
        <v>30.26</v>
      </c>
      <c r="E58" s="21">
        <v>1.34</v>
      </c>
      <c r="F58" s="22">
        <v>2739311.69</v>
      </c>
      <c r="G58" s="22">
        <v>19695017.473583315</v>
      </c>
      <c r="H58" s="23">
        <v>39.0622273654692</v>
      </c>
    </row>
    <row r="59" spans="1:8" ht="12.75" customHeight="1">
      <c r="A59" s="26" t="s">
        <v>58</v>
      </c>
      <c r="B59" s="26" t="s">
        <v>59</v>
      </c>
      <c r="C59" s="21" t="s">
        <v>106</v>
      </c>
      <c r="D59" s="21">
        <v>38.58</v>
      </c>
      <c r="E59" s="21">
        <v>1.2</v>
      </c>
      <c r="F59" s="22">
        <v>101495.37</v>
      </c>
      <c r="G59" s="22">
        <v>767249.0119585823</v>
      </c>
      <c r="H59" s="23">
        <v>37.2832319288072</v>
      </c>
    </row>
    <row r="60" spans="1:8" ht="12.75" customHeight="1">
      <c r="A60" s="26" t="s">
        <v>58</v>
      </c>
      <c r="B60" s="26" t="s">
        <v>59</v>
      </c>
      <c r="C60" s="21" t="s">
        <v>60</v>
      </c>
      <c r="D60" s="21">
        <v>33.02</v>
      </c>
      <c r="E60" s="21">
        <v>1.92</v>
      </c>
      <c r="F60" s="22">
        <v>2729777.6</v>
      </c>
      <c r="G60" s="22">
        <v>19961292.209399417</v>
      </c>
      <c r="H60" s="23">
        <v>36.9957372755789</v>
      </c>
    </row>
    <row r="61" spans="1:8" ht="12.75" customHeight="1">
      <c r="A61" s="26" t="s">
        <v>58</v>
      </c>
      <c r="B61" s="26" t="s">
        <v>61</v>
      </c>
      <c r="C61" s="21" t="s">
        <v>107</v>
      </c>
      <c r="D61" s="21">
        <v>23.9</v>
      </c>
      <c r="E61" s="21">
        <v>3.84</v>
      </c>
      <c r="F61" s="22">
        <v>378156.74</v>
      </c>
      <c r="G61" s="22">
        <v>2612051.7231257334</v>
      </c>
      <c r="H61" s="23">
        <v>30.8044718899032</v>
      </c>
    </row>
    <row r="62" spans="1:8" ht="12.75" customHeight="1">
      <c r="A62" s="26" t="s">
        <v>58</v>
      </c>
      <c r="B62" s="26" t="s">
        <v>61</v>
      </c>
      <c r="C62" s="21" t="s">
        <v>62</v>
      </c>
      <c r="D62" s="21">
        <v>29.87</v>
      </c>
      <c r="E62" s="21">
        <v>2.23</v>
      </c>
      <c r="F62" s="22">
        <v>2396172.58</v>
      </c>
      <c r="G62" s="22">
        <v>17186487.908687215</v>
      </c>
      <c r="H62" s="23">
        <v>36.9709588140358</v>
      </c>
    </row>
    <row r="63" spans="1:8" ht="12.75" customHeight="1">
      <c r="A63" s="26" t="s">
        <v>58</v>
      </c>
      <c r="B63" s="26" t="s">
        <v>61</v>
      </c>
      <c r="C63" s="21" t="s">
        <v>63</v>
      </c>
      <c r="D63" s="21">
        <v>31.97</v>
      </c>
      <c r="E63" s="21">
        <v>2.66</v>
      </c>
      <c r="F63" s="22">
        <v>1640762.49</v>
      </c>
      <c r="G63" s="22">
        <v>11921450.120261217</v>
      </c>
      <c r="H63" s="23">
        <v>34.8466626391335</v>
      </c>
    </row>
    <row r="64" spans="1:8" ht="12.75" customHeight="1">
      <c r="A64" s="26" t="s">
        <v>58</v>
      </c>
      <c r="B64" s="26" t="s">
        <v>61</v>
      </c>
      <c r="C64" s="21" t="s">
        <v>108</v>
      </c>
      <c r="D64" s="21">
        <v>16.67</v>
      </c>
      <c r="E64" s="21">
        <v>5.6</v>
      </c>
      <c r="F64" s="22">
        <v>72613.67</v>
      </c>
      <c r="G64" s="22">
        <v>478216.0177318413</v>
      </c>
      <c r="H64" s="23">
        <v>22.6393586759173</v>
      </c>
    </row>
    <row r="65" spans="1:8" ht="12.75" customHeight="1">
      <c r="A65" s="26" t="s">
        <v>58</v>
      </c>
      <c r="B65" s="26" t="s">
        <v>61</v>
      </c>
      <c r="C65" s="21" t="s">
        <v>64</v>
      </c>
      <c r="D65" s="21">
        <v>31.51</v>
      </c>
      <c r="E65" s="21">
        <v>2.81</v>
      </c>
      <c r="F65" s="22">
        <v>1145837.62</v>
      </c>
      <c r="G65" s="22">
        <v>8301781.618871987</v>
      </c>
      <c r="H65" s="23">
        <v>38.2993676197426</v>
      </c>
    </row>
    <row r="66" spans="1:8" ht="12.75" customHeight="1">
      <c r="A66" s="26" t="s">
        <v>58</v>
      </c>
      <c r="B66" s="26" t="s">
        <v>61</v>
      </c>
      <c r="C66" s="21" t="s">
        <v>109</v>
      </c>
      <c r="D66" s="21">
        <v>31.59</v>
      </c>
      <c r="E66" s="21">
        <v>1.89</v>
      </c>
      <c r="F66" s="22">
        <v>299193</v>
      </c>
      <c r="G66" s="22">
        <v>2168821.610775292</v>
      </c>
      <c r="H66" s="23">
        <v>31.7252134929639</v>
      </c>
    </row>
    <row r="67" spans="1:8" ht="12.75" customHeight="1">
      <c r="A67" s="26" t="s">
        <v>58</v>
      </c>
      <c r="B67" s="26" t="s">
        <v>61</v>
      </c>
      <c r="C67" s="21" t="s">
        <v>110</v>
      </c>
      <c r="D67" s="21">
        <v>32.6</v>
      </c>
      <c r="E67" s="21">
        <v>2.38</v>
      </c>
      <c r="F67" s="22">
        <v>293580.7</v>
      </c>
      <c r="G67" s="22">
        <v>2141351.930443855</v>
      </c>
      <c r="H67" s="23">
        <v>32.1582436688613</v>
      </c>
    </row>
    <row r="68" spans="1:8" ht="12.75" customHeight="1">
      <c r="A68" s="26" t="s">
        <v>58</v>
      </c>
      <c r="B68" s="26" t="s">
        <v>61</v>
      </c>
      <c r="C68" s="21" t="s">
        <v>65</v>
      </c>
      <c r="D68" s="21">
        <v>24.43</v>
      </c>
      <c r="E68" s="21">
        <v>3.78</v>
      </c>
      <c r="F68" s="22">
        <v>64059.15</v>
      </c>
      <c r="G68" s="22">
        <v>443978.9375147107</v>
      </c>
      <c r="H68" s="23">
        <v>39.104490310252</v>
      </c>
    </row>
    <row r="69" spans="1:8" ht="12.75" customHeight="1">
      <c r="A69" s="26" t="s">
        <v>58</v>
      </c>
      <c r="B69" s="26" t="s">
        <v>61</v>
      </c>
      <c r="C69" s="21" t="s">
        <v>111</v>
      </c>
      <c r="D69" s="21">
        <v>28.12</v>
      </c>
      <c r="E69" s="21">
        <v>2.98</v>
      </c>
      <c r="F69" s="22">
        <v>104570.52</v>
      </c>
      <c r="G69" s="22">
        <v>741908.8271492725</v>
      </c>
      <c r="H69" s="23">
        <v>31.2917387021856</v>
      </c>
    </row>
    <row r="70" spans="1:8" ht="12.75" customHeight="1">
      <c r="A70" s="26" t="s">
        <v>58</v>
      </c>
      <c r="B70" s="26" t="s">
        <v>66</v>
      </c>
      <c r="C70" s="21" t="s">
        <v>67</v>
      </c>
      <c r="D70" s="21">
        <v>30.68</v>
      </c>
      <c r="E70" s="21">
        <v>2.71</v>
      </c>
      <c r="F70" s="22">
        <v>698898.95</v>
      </c>
      <c r="G70" s="22">
        <v>5038099.298003237</v>
      </c>
      <c r="H70" s="23">
        <v>37.1047026492886</v>
      </c>
    </row>
    <row r="71" spans="1:8" ht="12.75" customHeight="1">
      <c r="A71" s="26" t="s">
        <v>68</v>
      </c>
      <c r="B71" s="26" t="s">
        <v>112</v>
      </c>
      <c r="C71" s="21" t="s">
        <v>113</v>
      </c>
      <c r="D71" s="21">
        <v>35.34</v>
      </c>
      <c r="E71" s="21">
        <v>0.35</v>
      </c>
      <c r="F71" s="22">
        <v>103982.98</v>
      </c>
      <c r="G71" s="22">
        <v>771096.7568138487</v>
      </c>
      <c r="H71" s="23">
        <v>36.0460363947686</v>
      </c>
    </row>
    <row r="72" spans="1:8" ht="12.75" customHeight="1">
      <c r="A72" s="26" t="s">
        <v>68</v>
      </c>
      <c r="B72" s="26" t="s">
        <v>69</v>
      </c>
      <c r="C72" s="21" t="s">
        <v>70</v>
      </c>
      <c r="D72" s="21">
        <v>53.98</v>
      </c>
      <c r="E72" s="21">
        <v>0.4</v>
      </c>
      <c r="F72" s="22">
        <v>175412.73</v>
      </c>
      <c r="G72" s="22">
        <v>1446113.9999086359</v>
      </c>
      <c r="H72" s="23">
        <v>40.3571424546662</v>
      </c>
    </row>
    <row r="73" spans="1:8" ht="12.75" customHeight="1">
      <c r="A73" s="26" t="s">
        <v>68</v>
      </c>
      <c r="B73" s="26" t="s">
        <v>69</v>
      </c>
      <c r="C73" s="21" t="s">
        <v>114</v>
      </c>
      <c r="D73" s="21">
        <v>41.7</v>
      </c>
      <c r="E73" s="21">
        <v>0.5</v>
      </c>
      <c r="F73" s="22">
        <v>68573.26</v>
      </c>
      <c r="G73" s="22">
        <v>527896.9101066549</v>
      </c>
      <c r="H73" s="23">
        <v>35.608241609526</v>
      </c>
    </row>
    <row r="74" spans="1:8" ht="12.75" customHeight="1">
      <c r="A74" s="26" t="s">
        <v>115</v>
      </c>
      <c r="B74" s="26" t="s">
        <v>116</v>
      </c>
      <c r="C74" s="21" t="s">
        <v>117</v>
      </c>
      <c r="D74" s="21">
        <v>24.06</v>
      </c>
      <c r="E74" s="21">
        <v>0.5</v>
      </c>
      <c r="F74" s="22">
        <v>174724</v>
      </c>
      <c r="G74" s="22">
        <v>1208068.080090161</v>
      </c>
      <c r="H74" s="23">
        <v>36.6129279209984</v>
      </c>
    </row>
    <row r="75" spans="1:8" ht="12.75" customHeight="1">
      <c r="A75" s="21"/>
      <c r="B75" s="21"/>
      <c r="C75" s="21"/>
      <c r="D75" s="21"/>
      <c r="E75" s="21"/>
      <c r="F75" s="22"/>
      <c r="G75" s="22"/>
      <c r="H75" s="23"/>
    </row>
    <row r="76" spans="1:8" ht="12.75" customHeight="1">
      <c r="A76" s="23" t="s">
        <v>71</v>
      </c>
      <c r="B76" s="24"/>
      <c r="C76" s="24"/>
      <c r="D76" s="23">
        <f>1014671980.3493/SUM(F8:F74)</f>
        <v>34.63758555737554</v>
      </c>
      <c r="E76" s="23">
        <f>34131391.8656/SUM(F8:F74)</f>
        <v>1.1651341801416948</v>
      </c>
      <c r="F76" s="25">
        <f>SUM(F8:F74)</f>
        <v>29293958.11</v>
      </c>
      <c r="G76" s="25">
        <f>SUM(G8:G74)</f>
        <v>216318401.4273191</v>
      </c>
      <c r="H76" s="23">
        <f>8308869015.8596/SUM(G8:G74)</f>
        <v>38.41036620572152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giorgio.piras</cp:lastModifiedBy>
  <dcterms:created xsi:type="dcterms:W3CDTF">2014-07-04T11:15:22Z</dcterms:created>
  <dcterms:modified xsi:type="dcterms:W3CDTF">2016-09-09T09:19:17Z</dcterms:modified>
  <cp:category/>
  <cp:version/>
  <cp:contentType/>
  <cp:contentStatus/>
</cp:coreProperties>
</file>