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<sst xmlns="http://schemas.openxmlformats.org/spreadsheetml/2006/main" count="286" uniqueCount="104">
  <si>
    <t>Ministero dello Sviluppo Economico</t>
  </si>
  <si>
    <t>BOLLETTINO PETROLIFERO</t>
  </si>
  <si>
    <t>Cambio EUR/USD: 1.10997</t>
  </si>
  <si>
    <t>DGSAIE DIV.6</t>
  </si>
  <si>
    <t>IMPORTAZIONE DI GREGGI CONTO PROPRIO (PER PAESE E GREGGIO)</t>
  </si>
  <si>
    <t>Periodo: marzo 2016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</si>
  <si>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</si>
  <si>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</si>
  <si>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</si>
  <si>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</si>
  <si>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</si>
  <si>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</si>
  <si>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</si>
  <si>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</si>
  <si>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</si>
  <si>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ANGOLA</t>
  </si>
  <si>
    <t>CLOV [51]</t>
  </si>
  <si>
    <t>CAMERUN</t>
  </si>
  <si>
    <t>LOKELE [9013]</t>
  </si>
  <si>
    <t>CONGO</t>
  </si>
  <si>
    <t>COCO [6]</t>
  </si>
  <si>
    <t>N'KOSSA [5]</t>
  </si>
  <si>
    <t>YOMBO FUEL OIL [17]</t>
  </si>
  <si>
    <t>EGITTO</t>
  </si>
  <si>
    <t>WESTERN DESERT [1722]</t>
  </si>
  <si>
    <t>GABON</t>
  </si>
  <si>
    <t>MANDJI [2628]</t>
  </si>
  <si>
    <t>LIBIA</t>
  </si>
  <si>
    <t>AL JORF [11]</t>
  </si>
  <si>
    <t>BREGA [1342]</t>
  </si>
  <si>
    <t>EL SHAHARA [9017]</t>
  </si>
  <si>
    <t>SARIR [1344]</t>
  </si>
  <si>
    <t>NIGERIA</t>
  </si>
  <si>
    <t>BONGA [64]</t>
  </si>
  <si>
    <t>ERHA [65]</t>
  </si>
  <si>
    <t>FORCADOS (N.BLEND) [2642]</t>
  </si>
  <si>
    <t>AMERICA CENTRALE</t>
  </si>
  <si>
    <t>MESSICO</t>
  </si>
  <si>
    <t>OLMECA [9350]</t>
  </si>
  <si>
    <t>ASIA</t>
  </si>
  <si>
    <t>AZERBAIGIAN</t>
  </si>
  <si>
    <t>AZERI BLEND [53]</t>
  </si>
  <si>
    <t>AZERY LIGHT [41]</t>
  </si>
  <si>
    <t>GEORGIA</t>
  </si>
  <si>
    <t>CHELEKEM BLEND [9365]</t>
  </si>
  <si>
    <t>KAZAKISTAN</t>
  </si>
  <si>
    <t>CPC BLEND [9363]</t>
  </si>
  <si>
    <t>EUROPA</t>
  </si>
  <si>
    <t>ALBANIA</t>
  </si>
  <si>
    <t>PATOS MARINZA [63]</t>
  </si>
  <si>
    <t>RUSSIA</t>
  </si>
  <si>
    <t>SIBERIAN LIGHT [9320]</t>
  </si>
  <si>
    <t>URALS (SOVIET BLEND) [3580]</t>
  </si>
  <si>
    <t>MEDIO ORIENTE</t>
  </si>
  <si>
    <t>ARABIA SAUDITA</t>
  </si>
  <si>
    <t>ARABIAN LIGHT [566]</t>
  </si>
  <si>
    <t>IRAQ</t>
  </si>
  <si>
    <t>BASRAH HEAVY (FAO BLEND) [741]</t>
  </si>
  <si>
    <t>BASRAH LIGHT [539]</t>
  </si>
  <si>
    <t>CRUDE OIL SHAIKAN [742]</t>
  </si>
  <si>
    <t>EBCO [15]</t>
  </si>
  <si>
    <t>KIRKUK [236]</t>
  </si>
  <si>
    <t>TAWKE [744]</t>
  </si>
  <si>
    <t>KUWAIT</t>
  </si>
  <si>
    <t>KUWAIT [452]</t>
  </si>
  <si>
    <t>NORD AMERICA</t>
  </si>
  <si>
    <t>U.S.A.</t>
  </si>
  <si>
    <t>MIDLAND SWEET [48]</t>
  </si>
  <si>
    <t>TOTALE</t>
  </si>
  <si>
    <t>Periodo: gennaio-marzo 2016</t>
  </si>
  <si>
    <t>ALGERIA</t>
  </si>
  <si>
    <t>SAHARAN BLEND [1301]</t>
  </si>
  <si>
    <t>DALIA [81]</t>
  </si>
  <si>
    <t>BELAYM [1721]</t>
  </si>
  <si>
    <t>QARUN [1625]</t>
  </si>
  <si>
    <t>RAS GHARIB BLEND [1723]</t>
  </si>
  <si>
    <t>ETAME CRUDE OIL [87]</t>
  </si>
  <si>
    <t>GHANA</t>
  </si>
  <si>
    <t>JUBILEE  (GHANA) [199]</t>
  </si>
  <si>
    <t>GUINEA  EQUATORIALE</t>
  </si>
  <si>
    <t>ASENG [54]</t>
  </si>
  <si>
    <t>CEIBA [99]</t>
  </si>
  <si>
    <t>MAURITANIA</t>
  </si>
  <si>
    <t>CHINGUETTI [205]</t>
  </si>
  <si>
    <t>EBOK [2345]</t>
  </si>
  <si>
    <t>ESCRAVOS [9005]</t>
  </si>
  <si>
    <t>QUA IBOE(N.LIGHT. BBQ) [4]</t>
  </si>
  <si>
    <t>TUNISIA</t>
  </si>
  <si>
    <t>ASHTART [1881]</t>
  </si>
  <si>
    <t>RHEMOURA MELANGE [10]</t>
  </si>
  <si>
    <t>NORVEGIA</t>
  </si>
  <si>
    <t>EKOFISK [3335]</t>
  </si>
  <si>
    <t>REGNO UNITO</t>
  </si>
  <si>
    <t>FORTIES [3354]</t>
  </si>
  <si>
    <t>ARABIAN BERRI (EXTRA LIGHT) [265]</t>
  </si>
  <si>
    <t>CRUDE OIL BLEND IRAQ [743]</t>
  </si>
  <si>
    <t>KIRKUK BLEND [238]</t>
  </si>
  <si>
    <t>CANADA</t>
  </si>
  <si>
    <t>HIBERNIA [101]</t>
  </si>
  <si>
    <t>EAGLEFORD CONDENSATE [52]</t>
  </si>
  <si>
    <t>SUD AMERICA</t>
  </si>
  <si>
    <t>COLOMBIA</t>
  </si>
  <si>
    <t>VASCONIA [2348]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</si>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</sst>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5" sqref="G5:H5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103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3" t="s">
        <v>13</v>
      </c>
      <c r="I7" s="12"/>
    </row>
    <row r="8" spans="1:8" ht="13.5" customHeight="1">
      <c r="A8" s="11" t="s">
        <v>14</v>
      </c>
      <c r="B8" s="11" t="s">
        <v>15</v>
      </c>
      <c r="C8" s="11" t="s">
        <v>16</v>
      </c>
      <c r="D8" s="11">
        <v>33.3</v>
      </c>
      <c r="E8" s="11">
        <v>0.26</v>
      </c>
      <c r="F8" s="9">
        <v>129820.8</v>
      </c>
      <c r="G8" s="9">
        <v>950928.6325760246</v>
      </c>
      <c r="H8" s="13">
        <v>37.1733075848612</v>
      </c>
    </row>
    <row r="9" spans="1:8" ht="12.75" customHeight="1">
      <c r="A9" s="11" t="s">
        <v>14</v>
      </c>
      <c r="B9" s="11" t="s">
        <v>17</v>
      </c>
      <c r="C9" s="11" t="s">
        <v>18</v>
      </c>
      <c r="D9" s="11">
        <v>24.39</v>
      </c>
      <c r="E9" s="11">
        <v>0.35</v>
      </c>
      <c r="F9" s="9">
        <v>95096.37</v>
      </c>
      <c r="G9" s="9">
        <v>658913.8439995215</v>
      </c>
      <c r="H9" s="14">
        <v>30.3749862781978</v>
      </c>
    </row>
    <row r="10" spans="1:8" ht="12.75" customHeight="1">
      <c r="A10" s="11" t="s">
        <v>14</v>
      </c>
      <c r="B10" s="11" t="s">
        <v>19</v>
      </c>
      <c r="C10" s="11" t="s">
        <v>20</v>
      </c>
      <c r="D10" s="11">
        <v>30.9</v>
      </c>
      <c r="E10" s="11">
        <v>0.16</v>
      </c>
      <c r="F10" s="9">
        <v>37814.61</v>
      </c>
      <c r="G10" s="9">
        <v>272955.648774917</v>
      </c>
      <c r="H10" s="14">
        <v>29.6722473279119</v>
      </c>
    </row>
    <row r="11" spans="1:8" ht="12.75" customHeight="1">
      <c r="A11" s="11" t="s">
        <v>14</v>
      </c>
      <c r="B11" s="11" t="s">
        <v>19</v>
      </c>
      <c r="C11" s="11" t="s">
        <v>21</v>
      </c>
      <c r="D11" s="11">
        <v>41.23</v>
      </c>
      <c r="E11" s="11">
        <v>0.05</v>
      </c>
      <c r="F11" s="9">
        <v>77969.33</v>
      </c>
      <c r="G11" s="9">
        <v>598601.7899368525</v>
      </c>
      <c r="H11" s="14">
        <v>33.5370638836843</v>
      </c>
    </row>
    <row r="12" spans="1:8" ht="12.75" customHeight="1">
      <c r="A12" s="11" t="s">
        <v>14</v>
      </c>
      <c r="B12" s="11" t="s">
        <v>19</v>
      </c>
      <c r="C12" s="11" t="s">
        <v>22</v>
      </c>
      <c r="D12" s="11">
        <v>16.87</v>
      </c>
      <c r="E12" s="11">
        <v>0.36</v>
      </c>
      <c r="F12" s="9">
        <v>79381.35</v>
      </c>
      <c r="G12" s="9">
        <v>523493.1617404135</v>
      </c>
      <c r="H12" s="14">
        <v>30.7420090579525</v>
      </c>
    </row>
    <row r="13" spans="1:8" ht="12.75" customHeight="1">
      <c r="A13" s="11" t="s">
        <v>14</v>
      </c>
      <c r="B13" s="11" t="s">
        <v>23</v>
      </c>
      <c r="C13" s="11" t="s">
        <v>24</v>
      </c>
      <c r="D13" s="11">
        <v>41.12</v>
      </c>
      <c r="E13" s="11">
        <v>0.34</v>
      </c>
      <c r="F13" s="9">
        <v>64846.85</v>
      </c>
      <c r="G13" s="9">
        <v>497538.2024156525</v>
      </c>
      <c r="H13" s="14">
        <v>32.3108744051173</v>
      </c>
    </row>
    <row r="14" spans="1:8" ht="12.75" customHeight="1">
      <c r="A14" s="11" t="s">
        <v>14</v>
      </c>
      <c r="B14" s="11" t="s">
        <v>25</v>
      </c>
      <c r="C14" s="11" t="s">
        <v>26</v>
      </c>
      <c r="D14" s="11">
        <v>29.66</v>
      </c>
      <c r="E14" s="11">
        <v>0.98</v>
      </c>
      <c r="F14" s="9">
        <v>129903.64</v>
      </c>
      <c r="G14" s="9">
        <v>930518.5066719629</v>
      </c>
      <c r="H14" s="14">
        <v>33.9817776575907</v>
      </c>
    </row>
    <row r="15" spans="1:8" ht="12.75" customHeight="1">
      <c r="A15" s="11" t="s">
        <v>14</v>
      </c>
      <c r="B15" s="11" t="s">
        <v>27</v>
      </c>
      <c r="C15" s="11" t="s">
        <v>28</v>
      </c>
      <c r="D15" s="11">
        <v>30.4</v>
      </c>
      <c r="E15" s="11">
        <v>1.8</v>
      </c>
      <c r="F15" s="9">
        <v>82823</v>
      </c>
      <c r="G15" s="9">
        <v>595997.2309230577</v>
      </c>
      <c r="H15" s="14">
        <v>36.1155063198252</v>
      </c>
    </row>
    <row r="16" spans="1:8" ht="12.75" customHeight="1">
      <c r="A16" s="11" t="s">
        <v>14</v>
      </c>
      <c r="B16" s="11" t="s">
        <v>27</v>
      </c>
      <c r="C16" s="11" t="s">
        <v>29</v>
      </c>
      <c r="D16" s="11">
        <v>43</v>
      </c>
      <c r="E16" s="11">
        <v>0.3</v>
      </c>
      <c r="F16" s="9">
        <v>38598.21</v>
      </c>
      <c r="G16" s="9">
        <v>299370.5200360575</v>
      </c>
      <c r="H16" s="14">
        <v>39.5057218345197</v>
      </c>
    </row>
    <row r="17" spans="1:8" ht="12.75" customHeight="1">
      <c r="A17" s="11" t="s">
        <v>14</v>
      </c>
      <c r="B17" s="11" t="s">
        <v>27</v>
      </c>
      <c r="C17" s="11" t="s">
        <v>30</v>
      </c>
      <c r="D17" s="11">
        <v>45.35</v>
      </c>
      <c r="E17" s="11">
        <v>0.06</v>
      </c>
      <c r="F17" s="9">
        <v>133173.55</v>
      </c>
      <c r="G17" s="9">
        <v>1046813.8905879569</v>
      </c>
      <c r="H17" s="14">
        <v>40.357441804934</v>
      </c>
    </row>
    <row r="18" spans="1:8" ht="12.75" customHeight="1">
      <c r="A18" s="11" t="s">
        <v>14</v>
      </c>
      <c r="B18" s="11" t="s">
        <v>27</v>
      </c>
      <c r="C18" s="11" t="s">
        <v>31</v>
      </c>
      <c r="D18" s="11">
        <v>37.51</v>
      </c>
      <c r="E18" s="11">
        <v>0.14</v>
      </c>
      <c r="F18" s="9">
        <v>127361.48</v>
      </c>
      <c r="G18" s="9">
        <v>956719.0163759812</v>
      </c>
      <c r="H18" s="14">
        <v>35.5287123786425</v>
      </c>
    </row>
    <row r="19" spans="1:8" ht="12.75" customHeight="1">
      <c r="A19" s="11" t="s">
        <v>14</v>
      </c>
      <c r="B19" s="11" t="s">
        <v>32</v>
      </c>
      <c r="C19" s="11" t="s">
        <v>33</v>
      </c>
      <c r="D19" s="11">
        <v>28.2</v>
      </c>
      <c r="E19" s="11">
        <v>0.3</v>
      </c>
      <c r="F19" s="9">
        <v>133330.43</v>
      </c>
      <c r="G19" s="9">
        <v>946412.8573446126</v>
      </c>
      <c r="H19" s="14">
        <v>38.0408685180094</v>
      </c>
    </row>
    <row r="20" spans="1:8" ht="12.75" customHeight="1">
      <c r="A20" s="11" t="s">
        <v>14</v>
      </c>
      <c r="B20" s="11" t="s">
        <v>32</v>
      </c>
      <c r="C20" s="11" t="s">
        <v>34</v>
      </c>
      <c r="D20" s="11">
        <v>35.1</v>
      </c>
      <c r="E20" s="11">
        <v>0.21</v>
      </c>
      <c r="F20" s="9">
        <v>134224.97</v>
      </c>
      <c r="G20" s="9">
        <v>993927.5952639318</v>
      </c>
      <c r="H20" s="14">
        <v>42.0217746836067</v>
      </c>
    </row>
    <row r="21" spans="1:8" ht="12.75" customHeight="1">
      <c r="A21" s="11" t="s">
        <v>14</v>
      </c>
      <c r="B21" s="11" t="s">
        <v>32</v>
      </c>
      <c r="C21" s="11" t="s">
        <v>35</v>
      </c>
      <c r="D21" s="11">
        <v>32.44</v>
      </c>
      <c r="E21" s="11">
        <v>0.16</v>
      </c>
      <c r="F21" s="9">
        <v>29138.73</v>
      </c>
      <c r="G21" s="9">
        <v>212325.4170824284</v>
      </c>
      <c r="H21" s="14">
        <v>38.9549557168137</v>
      </c>
    </row>
    <row r="22" spans="1:8" ht="12.75" customHeight="1">
      <c r="A22" s="11" t="s">
        <v>36</v>
      </c>
      <c r="B22" s="11" t="s">
        <v>37</v>
      </c>
      <c r="C22" s="11" t="s">
        <v>38</v>
      </c>
      <c r="D22" s="11">
        <v>39.35</v>
      </c>
      <c r="E22" s="11">
        <v>0.72</v>
      </c>
      <c r="F22" s="9">
        <v>65349.7</v>
      </c>
      <c r="G22" s="9">
        <v>496255.1390088782</v>
      </c>
      <c r="H22" s="14">
        <v>37.218465418591</v>
      </c>
    </row>
    <row r="23" spans="1:8" ht="12.75" customHeight="1">
      <c r="A23" s="11" t="s">
        <v>39</v>
      </c>
      <c r="B23" s="11" t="s">
        <v>40</v>
      </c>
      <c r="C23" s="11" t="s">
        <v>41</v>
      </c>
      <c r="D23" s="11">
        <v>36.9</v>
      </c>
      <c r="E23" s="11">
        <v>0.16</v>
      </c>
      <c r="F23" s="9">
        <v>272199.62</v>
      </c>
      <c r="G23" s="9">
        <v>2037389.4645358634</v>
      </c>
      <c r="H23" s="14">
        <v>37.6312514345244</v>
      </c>
    </row>
    <row r="24" spans="1:8" ht="12.75" customHeight="1">
      <c r="A24" s="11" t="s">
        <v>39</v>
      </c>
      <c r="B24" s="11" t="s">
        <v>40</v>
      </c>
      <c r="C24" s="11" t="s">
        <v>42</v>
      </c>
      <c r="D24" s="11">
        <v>37.08</v>
      </c>
      <c r="E24" s="11">
        <v>0.15</v>
      </c>
      <c r="F24" s="9">
        <v>469650.24</v>
      </c>
      <c r="G24" s="9">
        <v>3518959.942229104</v>
      </c>
      <c r="H24" s="14">
        <v>38.9979585851919</v>
      </c>
    </row>
    <row r="25" spans="1:8" ht="12.75" customHeight="1">
      <c r="A25" s="11" t="s">
        <v>39</v>
      </c>
      <c r="B25" s="11" t="s">
        <v>43</v>
      </c>
      <c r="C25" s="11" t="s">
        <v>44</v>
      </c>
      <c r="D25" s="11">
        <v>40.03</v>
      </c>
      <c r="E25" s="11">
        <v>0.3</v>
      </c>
      <c r="F25" s="9">
        <v>77794.05</v>
      </c>
      <c r="G25" s="9">
        <v>593106.8025219323</v>
      </c>
      <c r="H25" s="14">
        <v>40.6854574545327</v>
      </c>
    </row>
    <row r="26" spans="1:8" ht="12.75" customHeight="1">
      <c r="A26" s="11" t="s">
        <v>39</v>
      </c>
      <c r="B26" s="11" t="s">
        <v>45</v>
      </c>
      <c r="C26" s="11" t="s">
        <v>46</v>
      </c>
      <c r="D26" s="11">
        <v>46.03</v>
      </c>
      <c r="E26" s="11">
        <v>0.48</v>
      </c>
      <c r="F26" s="9">
        <v>433165.86</v>
      </c>
      <c r="G26" s="9">
        <v>3417944.0265570707</v>
      </c>
      <c r="H26" s="14">
        <v>37.4509404587707</v>
      </c>
    </row>
    <row r="27" spans="1:8" ht="12.75" customHeight="1">
      <c r="A27" s="11" t="s">
        <v>47</v>
      </c>
      <c r="B27" s="11" t="s">
        <v>48</v>
      </c>
      <c r="C27" s="11" t="s">
        <v>49</v>
      </c>
      <c r="D27" s="11">
        <v>10.07</v>
      </c>
      <c r="E27" s="11">
        <v>6.17</v>
      </c>
      <c r="F27" s="9">
        <v>21507.8</v>
      </c>
      <c r="G27" s="9">
        <v>135336.1000059579</v>
      </c>
      <c r="H27" s="14">
        <v>25.6448222296905</v>
      </c>
    </row>
    <row r="28" spans="1:8" ht="12.75" customHeight="1">
      <c r="A28" s="11" t="s">
        <v>47</v>
      </c>
      <c r="B28" s="11" t="s">
        <v>50</v>
      </c>
      <c r="C28" s="11" t="s">
        <v>51</v>
      </c>
      <c r="D28" s="11">
        <v>34.9</v>
      </c>
      <c r="E28" s="11">
        <v>0.58</v>
      </c>
      <c r="F28" s="9">
        <v>79711.98</v>
      </c>
      <c r="G28" s="9">
        <v>589553.6801148835</v>
      </c>
      <c r="H28" s="14">
        <v>38.2829431335276</v>
      </c>
    </row>
    <row r="29" spans="1:8" ht="12.75" customHeight="1">
      <c r="A29" s="11" t="s">
        <v>47</v>
      </c>
      <c r="B29" s="11" t="s">
        <v>50</v>
      </c>
      <c r="C29" s="11" t="s">
        <v>52</v>
      </c>
      <c r="D29" s="11">
        <v>30.23</v>
      </c>
      <c r="E29" s="11">
        <v>1.36</v>
      </c>
      <c r="F29" s="9">
        <v>465490.67</v>
      </c>
      <c r="G29" s="9">
        <v>3346172.717401951</v>
      </c>
      <c r="H29" s="14">
        <v>36.453951550567</v>
      </c>
    </row>
    <row r="30" spans="1:8" ht="12.75" customHeight="1">
      <c r="A30" s="11" t="s">
        <v>53</v>
      </c>
      <c r="B30" s="11" t="s">
        <v>54</v>
      </c>
      <c r="C30" s="11" t="s">
        <v>55</v>
      </c>
      <c r="D30" s="11">
        <v>33.14</v>
      </c>
      <c r="E30" s="11">
        <v>1.94</v>
      </c>
      <c r="F30" s="9">
        <v>374501.42</v>
      </c>
      <c r="G30" s="9">
        <v>2740584.5178039856</v>
      </c>
      <c r="H30" s="14">
        <v>35.359882021683</v>
      </c>
    </row>
    <row r="31" spans="1:8" ht="12.75" customHeight="1">
      <c r="A31" s="11" t="s">
        <v>53</v>
      </c>
      <c r="B31" s="11" t="s">
        <v>56</v>
      </c>
      <c r="C31" s="11" t="s">
        <v>57</v>
      </c>
      <c r="D31" s="11">
        <v>24.1</v>
      </c>
      <c r="E31" s="11">
        <v>3.74</v>
      </c>
      <c r="F31" s="9">
        <v>151189.4</v>
      </c>
      <c r="G31" s="9">
        <v>1045646.4823746315</v>
      </c>
      <c r="H31" s="14">
        <v>27.5805234810396</v>
      </c>
    </row>
    <row r="32" spans="1:8" ht="12.75" customHeight="1">
      <c r="A32" s="11" t="s">
        <v>53</v>
      </c>
      <c r="B32" s="11" t="s">
        <v>56</v>
      </c>
      <c r="C32" s="11" t="s">
        <v>58</v>
      </c>
      <c r="D32" s="11">
        <v>30.32</v>
      </c>
      <c r="E32" s="11">
        <v>2.1</v>
      </c>
      <c r="F32" s="9">
        <v>234134.46</v>
      </c>
      <c r="G32" s="9">
        <v>1683983.0914329307</v>
      </c>
      <c r="H32" s="14">
        <v>33.9286794746749</v>
      </c>
    </row>
    <row r="33" spans="1:8" ht="12.75" customHeight="1">
      <c r="A33" s="11" t="s">
        <v>53</v>
      </c>
      <c r="B33" s="11" t="s">
        <v>56</v>
      </c>
      <c r="C33" s="11" t="s">
        <v>59</v>
      </c>
      <c r="D33" s="11">
        <v>16.81</v>
      </c>
      <c r="E33" s="11">
        <v>5.44</v>
      </c>
      <c r="F33" s="9">
        <v>36219.66</v>
      </c>
      <c r="G33" s="9">
        <v>238759.8184149106</v>
      </c>
      <c r="H33" s="14">
        <v>26.8908674107077</v>
      </c>
    </row>
    <row r="34" spans="1:8" ht="12.75" customHeight="1">
      <c r="A34" s="11" t="s">
        <v>53</v>
      </c>
      <c r="B34" s="11" t="s">
        <v>56</v>
      </c>
      <c r="C34" s="11" t="s">
        <v>60</v>
      </c>
      <c r="D34" s="11">
        <v>32.8</v>
      </c>
      <c r="E34" s="11">
        <v>2.59</v>
      </c>
      <c r="F34" s="9">
        <v>141480.58</v>
      </c>
      <c r="G34" s="9">
        <v>1033191.5147241203</v>
      </c>
      <c r="H34" s="14">
        <v>33.6872075544422</v>
      </c>
    </row>
    <row r="35" spans="1:8" ht="12.75" customHeight="1">
      <c r="A35" s="11" t="s">
        <v>53</v>
      </c>
      <c r="B35" s="11" t="s">
        <v>56</v>
      </c>
      <c r="C35" s="11" t="s">
        <v>61</v>
      </c>
      <c r="D35" s="11">
        <v>32.52</v>
      </c>
      <c r="E35" s="11">
        <v>2.35</v>
      </c>
      <c r="F35" s="9">
        <v>86113.06</v>
      </c>
      <c r="G35" s="9">
        <v>627786.9236291079</v>
      </c>
      <c r="H35" s="14">
        <v>35.317408846029</v>
      </c>
    </row>
    <row r="36" spans="1:8" ht="12.75" customHeight="1">
      <c r="A36" s="11" t="s">
        <v>53</v>
      </c>
      <c r="B36" s="11" t="s">
        <v>56</v>
      </c>
      <c r="C36" s="11" t="s">
        <v>62</v>
      </c>
      <c r="D36" s="11">
        <v>30.33</v>
      </c>
      <c r="E36" s="11">
        <v>2.63</v>
      </c>
      <c r="F36" s="9">
        <v>65516.12</v>
      </c>
      <c r="G36" s="9">
        <v>471252.4701462899</v>
      </c>
      <c r="H36" s="14">
        <v>34.4804509034316</v>
      </c>
    </row>
    <row r="37" spans="1:8" ht="12.75" customHeight="1">
      <c r="A37" s="11" t="s">
        <v>53</v>
      </c>
      <c r="B37" s="11" t="s">
        <v>63</v>
      </c>
      <c r="C37" s="11" t="s">
        <v>64</v>
      </c>
      <c r="D37" s="11">
        <v>30.93</v>
      </c>
      <c r="E37" s="11">
        <v>2.79</v>
      </c>
      <c r="F37" s="9">
        <v>198733.86</v>
      </c>
      <c r="G37" s="9">
        <v>1434777.653393934</v>
      </c>
      <c r="H37" s="14">
        <v>33.392350617302</v>
      </c>
    </row>
    <row r="38" spans="1:8" ht="12.75" customHeight="1">
      <c r="A38" s="11" t="s">
        <v>65</v>
      </c>
      <c r="B38" s="11" t="s">
        <v>66</v>
      </c>
      <c r="C38" s="11" t="s">
        <v>67</v>
      </c>
      <c r="D38" s="11">
        <v>41.7</v>
      </c>
      <c r="E38" s="11">
        <v>0.5</v>
      </c>
      <c r="F38" s="9">
        <v>68573.26</v>
      </c>
      <c r="G38" s="9">
        <v>527896.9101066549</v>
      </c>
      <c r="H38" s="14">
        <v>35.608241609526</v>
      </c>
    </row>
    <row r="40" spans="1:8" ht="12.75" customHeight="1">
      <c r="A40" s="14" t="s">
        <v>68</v>
      </c>
      <c r="B40" s="17"/>
      <c r="C40" s="17"/>
      <c r="D40" s="14">
        <f>155645154.9784/SUM(F8:F38)</f>
        <v>34.322271783758254</v>
      </c>
      <c r="E40" s="14">
        <f>5029119.9645/SUM(F8:F38)</f>
        <v>1.1090022190452902</v>
      </c>
      <c r="F40" s="18">
        <f>SUM(F8:F38)</f>
        <v>4534815.06</v>
      </c>
      <c r="G40" s="18">
        <f>SUM(G8:G38)</f>
        <v>33423113.56813158</v>
      </c>
      <c r="H40" s="14">
        <f>1204723053.0659/SUM(G8:G38)</f>
        <v>36.044608788769004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G5" sqref="G5:H5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103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69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3" t="s">
        <v>13</v>
      </c>
      <c r="I7" s="12"/>
    </row>
    <row r="8" spans="1:8" ht="13.5" customHeight="1">
      <c r="A8" s="11" t="s">
        <v>14</v>
      </c>
      <c r="B8" s="11" t="s">
        <v>70</v>
      </c>
      <c r="C8" s="11" t="s">
        <v>71</v>
      </c>
      <c r="D8" s="11">
        <v>45.36</v>
      </c>
      <c r="E8" s="11">
        <v>0.08</v>
      </c>
      <c r="F8" s="9">
        <v>325255.62</v>
      </c>
      <c r="G8" s="9">
        <v>2556761.598878089</v>
      </c>
      <c r="H8" s="13">
        <v>32.6535525512564</v>
      </c>
    </row>
    <row r="9" spans="1:8" ht="12.75" customHeight="1">
      <c r="A9" s="11" t="s">
        <v>14</v>
      </c>
      <c r="B9" s="11" t="s">
        <v>15</v>
      </c>
      <c r="C9" s="11" t="s">
        <v>16</v>
      </c>
      <c r="D9" s="11">
        <v>33.23</v>
      </c>
      <c r="E9" s="11">
        <v>0.26</v>
      </c>
      <c r="F9" s="9">
        <v>271521.56</v>
      </c>
      <c r="G9" s="9">
        <v>1987995.421095268</v>
      </c>
      <c r="H9" s="14">
        <v>33.2148780371037</v>
      </c>
    </row>
    <row r="10" spans="1:8" ht="12.75" customHeight="1">
      <c r="A10" s="11" t="s">
        <v>14</v>
      </c>
      <c r="B10" s="11" t="s">
        <v>15</v>
      </c>
      <c r="C10" s="11" t="s">
        <v>72</v>
      </c>
      <c r="D10" s="11">
        <v>23.31</v>
      </c>
      <c r="E10" s="11">
        <v>0.53</v>
      </c>
      <c r="F10" s="9">
        <v>137307.4</v>
      </c>
      <c r="G10" s="9">
        <v>944798.9241029576</v>
      </c>
      <c r="H10" s="14">
        <v>36.0408810184984</v>
      </c>
    </row>
    <row r="11" spans="1:8" ht="12.75" customHeight="1">
      <c r="A11" s="11" t="s">
        <v>14</v>
      </c>
      <c r="B11" s="11" t="s">
        <v>17</v>
      </c>
      <c r="C11" s="11" t="s">
        <v>18</v>
      </c>
      <c r="D11" s="11">
        <v>24.14</v>
      </c>
      <c r="E11" s="11">
        <v>0.36</v>
      </c>
      <c r="F11" s="9">
        <v>184886.04</v>
      </c>
      <c r="G11" s="9">
        <v>1279022.6923532407</v>
      </c>
      <c r="H11" s="14">
        <v>28.9727483894912</v>
      </c>
    </row>
    <row r="12" spans="1:8" ht="12.75" customHeight="1">
      <c r="A12" s="11" t="s">
        <v>14</v>
      </c>
      <c r="B12" s="11" t="s">
        <v>19</v>
      </c>
      <c r="C12" s="11" t="s">
        <v>20</v>
      </c>
      <c r="D12" s="11">
        <v>30.9</v>
      </c>
      <c r="E12" s="11">
        <v>0.16</v>
      </c>
      <c r="F12" s="9">
        <v>86876.34</v>
      </c>
      <c r="G12" s="9">
        <v>627095.9226576784</v>
      </c>
      <c r="H12" s="14">
        <v>29.0006989726954</v>
      </c>
    </row>
    <row r="13" spans="1:8" ht="12.75" customHeight="1">
      <c r="A13" s="11" t="s">
        <v>14</v>
      </c>
      <c r="B13" s="11" t="s">
        <v>19</v>
      </c>
      <c r="C13" s="11" t="s">
        <v>21</v>
      </c>
      <c r="D13" s="11">
        <v>41.14</v>
      </c>
      <c r="E13" s="11">
        <v>0.06</v>
      </c>
      <c r="F13" s="9">
        <v>201525.5</v>
      </c>
      <c r="G13" s="9">
        <v>1546368.2551991674</v>
      </c>
      <c r="H13" s="14">
        <v>35.6025319033138</v>
      </c>
    </row>
    <row r="14" spans="1:8" ht="12.75" customHeight="1">
      <c r="A14" s="11" t="s">
        <v>14</v>
      </c>
      <c r="B14" s="11" t="s">
        <v>19</v>
      </c>
      <c r="C14" s="11" t="s">
        <v>22</v>
      </c>
      <c r="D14" s="11">
        <v>16.87</v>
      </c>
      <c r="E14" s="11">
        <v>0.36</v>
      </c>
      <c r="F14" s="9">
        <v>79381.35</v>
      </c>
      <c r="G14" s="9">
        <v>523493.1617404135</v>
      </c>
      <c r="H14" s="14">
        <v>30.7420090579525</v>
      </c>
    </row>
    <row r="15" spans="1:8" ht="12.75" customHeight="1">
      <c r="A15" s="11" t="s">
        <v>14</v>
      </c>
      <c r="B15" s="11" t="s">
        <v>23</v>
      </c>
      <c r="C15" s="11" t="s">
        <v>73</v>
      </c>
      <c r="D15" s="11">
        <v>21.6</v>
      </c>
      <c r="E15" s="11">
        <v>2.1</v>
      </c>
      <c r="F15" s="9">
        <v>80006.95</v>
      </c>
      <c r="G15" s="9">
        <v>544439.1423858249</v>
      </c>
      <c r="H15" s="14">
        <v>20.3778877495507</v>
      </c>
    </row>
    <row r="16" spans="1:8" ht="12.75" customHeight="1">
      <c r="A16" s="11" t="s">
        <v>14</v>
      </c>
      <c r="B16" s="11" t="s">
        <v>23</v>
      </c>
      <c r="C16" s="11" t="s">
        <v>74</v>
      </c>
      <c r="D16" s="11">
        <v>36.1</v>
      </c>
      <c r="E16" s="11">
        <v>0.11</v>
      </c>
      <c r="F16" s="9">
        <v>150998.89</v>
      </c>
      <c r="G16" s="9">
        <v>1124843.7215036463</v>
      </c>
      <c r="H16" s="14">
        <v>30.8735273763871</v>
      </c>
    </row>
    <row r="17" spans="1:8" ht="12.75" customHeight="1">
      <c r="A17" s="11" t="s">
        <v>14</v>
      </c>
      <c r="B17" s="11" t="s">
        <v>23</v>
      </c>
      <c r="C17" s="11" t="s">
        <v>75</v>
      </c>
      <c r="D17" s="11">
        <v>21.6</v>
      </c>
      <c r="E17" s="11">
        <v>3.42</v>
      </c>
      <c r="F17" s="9">
        <v>75195.82</v>
      </c>
      <c r="G17" s="9">
        <v>511699.892969284</v>
      </c>
      <c r="H17" s="14">
        <v>25.1919990547541</v>
      </c>
    </row>
    <row r="18" spans="1:8" ht="12.75" customHeight="1">
      <c r="A18" s="11" t="s">
        <v>14</v>
      </c>
      <c r="B18" s="11" t="s">
        <v>23</v>
      </c>
      <c r="C18" s="11" t="s">
        <v>24</v>
      </c>
      <c r="D18" s="11">
        <v>41.18</v>
      </c>
      <c r="E18" s="11">
        <v>0.51</v>
      </c>
      <c r="F18" s="9">
        <v>233505.56</v>
      </c>
      <c r="G18" s="9">
        <v>1792175.5337873136</v>
      </c>
      <c r="H18" s="14">
        <v>30.3367154304943</v>
      </c>
    </row>
    <row r="19" spans="1:8" ht="12.75" customHeight="1">
      <c r="A19" s="11" t="s">
        <v>14</v>
      </c>
      <c r="B19" s="11" t="s">
        <v>25</v>
      </c>
      <c r="C19" s="11" t="s">
        <v>76</v>
      </c>
      <c r="D19" s="11">
        <v>36.65</v>
      </c>
      <c r="E19" s="11">
        <v>0.07</v>
      </c>
      <c r="F19" s="9">
        <v>80495.79</v>
      </c>
      <c r="G19" s="9">
        <v>601611.9780674112</v>
      </c>
      <c r="H19" s="14">
        <v>31.9697098149281</v>
      </c>
    </row>
    <row r="20" spans="1:8" ht="12.75" customHeight="1">
      <c r="A20" s="11" t="s">
        <v>14</v>
      </c>
      <c r="B20" s="11" t="s">
        <v>25</v>
      </c>
      <c r="C20" s="11" t="s">
        <v>26</v>
      </c>
      <c r="D20" s="11">
        <v>29.66</v>
      </c>
      <c r="E20" s="11">
        <v>0.98</v>
      </c>
      <c r="F20" s="9">
        <v>129903.64</v>
      </c>
      <c r="G20" s="9">
        <v>930518.5066719629</v>
      </c>
      <c r="H20" s="14">
        <v>33.9817776575907</v>
      </c>
    </row>
    <row r="21" spans="1:8" ht="12.75" customHeight="1">
      <c r="A21" s="11" t="s">
        <v>14</v>
      </c>
      <c r="B21" s="11" t="s">
        <v>77</v>
      </c>
      <c r="C21" s="11" t="s">
        <v>78</v>
      </c>
      <c r="D21" s="11">
        <v>37.2</v>
      </c>
      <c r="E21" s="11">
        <v>0.2</v>
      </c>
      <c r="F21" s="9">
        <v>125882.57</v>
      </c>
      <c r="G21" s="9">
        <v>943902.4627920339</v>
      </c>
      <c r="H21" s="14">
        <v>33.1213510636725</v>
      </c>
    </row>
    <row r="22" spans="1:8" ht="12.75" customHeight="1">
      <c r="A22" s="11" t="s">
        <v>14</v>
      </c>
      <c r="B22" s="11" t="s">
        <v>79</v>
      </c>
      <c r="C22" s="11" t="s">
        <v>80</v>
      </c>
      <c r="D22" s="11">
        <v>31.63</v>
      </c>
      <c r="E22" s="11">
        <v>0.24</v>
      </c>
      <c r="F22" s="9">
        <v>44711.74</v>
      </c>
      <c r="G22" s="9">
        <v>324191.6637199945</v>
      </c>
      <c r="H22" s="14">
        <v>32.4392314081313</v>
      </c>
    </row>
    <row r="23" spans="1:8" ht="12.75" customHeight="1">
      <c r="A23" s="11" t="s">
        <v>14</v>
      </c>
      <c r="B23" s="11" t="s">
        <v>79</v>
      </c>
      <c r="C23" s="11" t="s">
        <v>81</v>
      </c>
      <c r="D23" s="11">
        <v>32.2</v>
      </c>
      <c r="E23" s="11">
        <v>0.3</v>
      </c>
      <c r="F23" s="9">
        <v>143522.85</v>
      </c>
      <c r="G23" s="9">
        <v>1044278.087201429</v>
      </c>
      <c r="H23" s="14">
        <v>29.9995850185423</v>
      </c>
    </row>
    <row r="24" spans="1:8" ht="12.75" customHeight="1">
      <c r="A24" s="11" t="s">
        <v>14</v>
      </c>
      <c r="B24" s="11" t="s">
        <v>27</v>
      </c>
      <c r="C24" s="11" t="s">
        <v>28</v>
      </c>
      <c r="D24" s="11">
        <v>30.41</v>
      </c>
      <c r="E24" s="11">
        <v>1.65</v>
      </c>
      <c r="F24" s="9">
        <v>165830.21</v>
      </c>
      <c r="G24" s="9">
        <v>1193393.8326170237</v>
      </c>
      <c r="H24" s="14">
        <v>33.059340028164</v>
      </c>
    </row>
    <row r="25" spans="1:8" ht="12.75" customHeight="1">
      <c r="A25" s="11" t="s">
        <v>14</v>
      </c>
      <c r="B25" s="11" t="s">
        <v>27</v>
      </c>
      <c r="C25" s="11" t="s">
        <v>29</v>
      </c>
      <c r="D25" s="11">
        <v>43</v>
      </c>
      <c r="E25" s="11">
        <v>0.3</v>
      </c>
      <c r="F25" s="9">
        <v>38598.21</v>
      </c>
      <c r="G25" s="9">
        <v>299370.5200360575</v>
      </c>
      <c r="H25" s="14">
        <v>39.5057218345197</v>
      </c>
    </row>
    <row r="26" spans="1:8" ht="12.75" customHeight="1">
      <c r="A26" s="11" t="s">
        <v>14</v>
      </c>
      <c r="B26" s="11" t="s">
        <v>27</v>
      </c>
      <c r="C26" s="11" t="s">
        <v>30</v>
      </c>
      <c r="D26" s="11">
        <v>45.35</v>
      </c>
      <c r="E26" s="11">
        <v>0.06</v>
      </c>
      <c r="F26" s="9">
        <v>133173.55</v>
      </c>
      <c r="G26" s="9">
        <v>1046813.8905879569</v>
      </c>
      <c r="H26" s="14">
        <v>40.357441804934</v>
      </c>
    </row>
    <row r="27" spans="1:8" ht="12.75" customHeight="1">
      <c r="A27" s="11" t="s">
        <v>14</v>
      </c>
      <c r="B27" s="11" t="s">
        <v>27</v>
      </c>
      <c r="C27" s="11" t="s">
        <v>31</v>
      </c>
      <c r="D27" s="11">
        <v>37.51</v>
      </c>
      <c r="E27" s="11">
        <v>0.14</v>
      </c>
      <c r="F27" s="9">
        <v>127361.48</v>
      </c>
      <c r="G27" s="9">
        <v>956719.0163759812</v>
      </c>
      <c r="H27" s="14">
        <v>35.5287123786425</v>
      </c>
    </row>
    <row r="28" spans="1:8" ht="12.75" customHeight="1">
      <c r="A28" s="11" t="s">
        <v>14</v>
      </c>
      <c r="B28" s="11" t="s">
        <v>82</v>
      </c>
      <c r="C28" s="11" t="s">
        <v>83</v>
      </c>
      <c r="D28" s="11">
        <v>26.92</v>
      </c>
      <c r="E28" s="11">
        <v>0.54</v>
      </c>
      <c r="F28" s="9">
        <v>85592.47</v>
      </c>
      <c r="G28" s="9">
        <v>602687.2501475846</v>
      </c>
      <c r="H28" s="14">
        <v>25.1654523905823</v>
      </c>
    </row>
    <row r="29" spans="1:8" ht="12.75" customHeight="1">
      <c r="A29" s="11" t="s">
        <v>14</v>
      </c>
      <c r="B29" s="11" t="s">
        <v>32</v>
      </c>
      <c r="C29" s="11" t="s">
        <v>33</v>
      </c>
      <c r="D29" s="11">
        <v>28.2</v>
      </c>
      <c r="E29" s="11">
        <v>0.3</v>
      </c>
      <c r="F29" s="9">
        <v>133330.43</v>
      </c>
      <c r="G29" s="9">
        <v>946412.8573446126</v>
      </c>
      <c r="H29" s="14">
        <v>38.0408685180094</v>
      </c>
    </row>
    <row r="30" spans="1:8" ht="12.75" customHeight="1">
      <c r="A30" s="11" t="s">
        <v>14</v>
      </c>
      <c r="B30" s="11" t="s">
        <v>32</v>
      </c>
      <c r="C30" s="11" t="s">
        <v>84</v>
      </c>
      <c r="D30" s="11">
        <v>19.74</v>
      </c>
      <c r="E30" s="11">
        <v>0.45</v>
      </c>
      <c r="F30" s="9">
        <v>1831.9</v>
      </c>
      <c r="G30" s="9">
        <v>12314.4456742058</v>
      </c>
      <c r="H30" s="14">
        <v>28.3016377042467</v>
      </c>
    </row>
    <row r="31" spans="1:8" ht="12.75" customHeight="1">
      <c r="A31" s="11" t="s">
        <v>14</v>
      </c>
      <c r="B31" s="11" t="s">
        <v>32</v>
      </c>
      <c r="C31" s="11" t="s">
        <v>34</v>
      </c>
      <c r="D31" s="11">
        <v>35.1</v>
      </c>
      <c r="E31" s="11">
        <v>0.21</v>
      </c>
      <c r="F31" s="9">
        <v>134224.97</v>
      </c>
      <c r="G31" s="9">
        <v>993927.5952639318</v>
      </c>
      <c r="H31" s="14">
        <v>42.0217746836067</v>
      </c>
    </row>
    <row r="32" spans="1:8" ht="12.75" customHeight="1">
      <c r="A32" s="11" t="s">
        <v>14</v>
      </c>
      <c r="B32" s="11" t="s">
        <v>32</v>
      </c>
      <c r="C32" s="11" t="s">
        <v>85</v>
      </c>
      <c r="D32" s="11">
        <v>32.82</v>
      </c>
      <c r="E32" s="11">
        <v>0.15</v>
      </c>
      <c r="F32" s="9">
        <v>95074.99</v>
      </c>
      <c r="G32" s="9">
        <v>694389.5084873398</v>
      </c>
      <c r="H32" s="14">
        <v>33.4281975264366</v>
      </c>
    </row>
    <row r="33" spans="1:8" ht="12.75" customHeight="1">
      <c r="A33" s="11" t="s">
        <v>14</v>
      </c>
      <c r="B33" s="11" t="s">
        <v>32</v>
      </c>
      <c r="C33" s="11" t="s">
        <v>35</v>
      </c>
      <c r="D33" s="11">
        <v>32.44</v>
      </c>
      <c r="E33" s="11">
        <v>0.16</v>
      </c>
      <c r="F33" s="9">
        <v>29138.73</v>
      </c>
      <c r="G33" s="9">
        <v>212325.4170824284</v>
      </c>
      <c r="H33" s="14">
        <v>38.9549557168137</v>
      </c>
    </row>
    <row r="34" spans="1:8" ht="12.75" customHeight="1">
      <c r="A34" s="11" t="s">
        <v>14</v>
      </c>
      <c r="B34" s="11" t="s">
        <v>32</v>
      </c>
      <c r="C34" s="11" t="s">
        <v>86</v>
      </c>
      <c r="D34" s="11">
        <v>37.35</v>
      </c>
      <c r="E34" s="11">
        <v>0.14</v>
      </c>
      <c r="F34" s="9">
        <v>213233.12</v>
      </c>
      <c r="G34" s="9">
        <v>1600268.3497577345</v>
      </c>
      <c r="H34" s="14">
        <v>34.9019761957146</v>
      </c>
    </row>
    <row r="35" spans="1:8" ht="12.75" customHeight="1">
      <c r="A35" s="11" t="s">
        <v>14</v>
      </c>
      <c r="B35" s="11" t="s">
        <v>87</v>
      </c>
      <c r="C35" s="11" t="s">
        <v>88</v>
      </c>
      <c r="D35" s="11">
        <v>30.54</v>
      </c>
      <c r="E35" s="11">
        <v>1</v>
      </c>
      <c r="F35" s="9">
        <v>74867</v>
      </c>
      <c r="G35" s="9">
        <v>539211.4443180361</v>
      </c>
      <c r="H35" s="14">
        <v>29.4687476822689</v>
      </c>
    </row>
    <row r="36" spans="1:8" ht="12.75" customHeight="1">
      <c r="A36" s="11" t="s">
        <v>14</v>
      </c>
      <c r="B36" s="11" t="s">
        <v>87</v>
      </c>
      <c r="C36" s="11" t="s">
        <v>89</v>
      </c>
      <c r="D36" s="11">
        <v>33.09</v>
      </c>
      <c r="E36" s="11">
        <v>0.91</v>
      </c>
      <c r="F36" s="9">
        <v>21777.14</v>
      </c>
      <c r="G36" s="9">
        <v>159312.8196368874</v>
      </c>
      <c r="H36" s="14">
        <v>27.5962179316174</v>
      </c>
    </row>
    <row r="37" spans="1:8" ht="12.75" customHeight="1">
      <c r="A37" s="11" t="s">
        <v>36</v>
      </c>
      <c r="B37" s="11" t="s">
        <v>37</v>
      </c>
      <c r="C37" s="11" t="s">
        <v>38</v>
      </c>
      <c r="D37" s="11">
        <v>39.3</v>
      </c>
      <c r="E37" s="11">
        <v>0.72</v>
      </c>
      <c r="F37" s="9">
        <v>136432.69</v>
      </c>
      <c r="G37" s="9">
        <v>1035732.0171308552</v>
      </c>
      <c r="H37" s="14">
        <v>32.9293243289698</v>
      </c>
    </row>
    <row r="38" spans="1:8" ht="12.75" customHeight="1">
      <c r="A38" s="11" t="s">
        <v>39</v>
      </c>
      <c r="B38" s="11" t="s">
        <v>40</v>
      </c>
      <c r="C38" s="11" t="s">
        <v>41</v>
      </c>
      <c r="D38" s="11">
        <v>36.91</v>
      </c>
      <c r="E38" s="11">
        <v>0.16</v>
      </c>
      <c r="F38" s="9">
        <v>448376.48</v>
      </c>
      <c r="G38" s="9">
        <v>3356197.2082261294</v>
      </c>
      <c r="H38" s="14">
        <v>35.8221663063548</v>
      </c>
    </row>
    <row r="39" spans="1:8" ht="12.75" customHeight="1">
      <c r="A39" s="11" t="s">
        <v>39</v>
      </c>
      <c r="B39" s="11" t="s">
        <v>40</v>
      </c>
      <c r="C39" s="11" t="s">
        <v>42</v>
      </c>
      <c r="D39" s="11">
        <v>36.81</v>
      </c>
      <c r="E39" s="11">
        <v>0.14</v>
      </c>
      <c r="F39" s="9">
        <v>1731109.45</v>
      </c>
      <c r="G39" s="9">
        <v>12950266.6359483</v>
      </c>
      <c r="H39" s="14">
        <v>34.5418900822501</v>
      </c>
    </row>
    <row r="40" spans="1:8" ht="12.75" customHeight="1">
      <c r="A40" s="11" t="s">
        <v>39</v>
      </c>
      <c r="B40" s="11" t="s">
        <v>43</v>
      </c>
      <c r="C40" s="11" t="s">
        <v>44</v>
      </c>
      <c r="D40" s="11">
        <v>40.03</v>
      </c>
      <c r="E40" s="11">
        <v>0.3</v>
      </c>
      <c r="F40" s="9">
        <v>77794.05</v>
      </c>
      <c r="G40" s="9">
        <v>593106.8025219323</v>
      </c>
      <c r="H40" s="14">
        <v>40.6854574545327</v>
      </c>
    </row>
    <row r="41" spans="1:8" ht="12.75" customHeight="1">
      <c r="A41" s="11" t="s">
        <v>39</v>
      </c>
      <c r="B41" s="11" t="s">
        <v>45</v>
      </c>
      <c r="C41" s="11" t="s">
        <v>46</v>
      </c>
      <c r="D41" s="11">
        <v>46.56</v>
      </c>
      <c r="E41" s="11">
        <v>0.47</v>
      </c>
      <c r="F41" s="9">
        <v>1239669.4</v>
      </c>
      <c r="G41" s="9">
        <v>9811199.426266022</v>
      </c>
      <c r="H41" s="14">
        <v>33.817993260002</v>
      </c>
    </row>
    <row r="42" spans="1:8" ht="12.75" customHeight="1">
      <c r="A42" s="11" t="s">
        <v>47</v>
      </c>
      <c r="B42" s="11" t="s">
        <v>48</v>
      </c>
      <c r="C42" s="11" t="s">
        <v>49</v>
      </c>
      <c r="D42" s="11">
        <v>10.1</v>
      </c>
      <c r="E42" s="11">
        <v>6.05</v>
      </c>
      <c r="F42" s="9">
        <v>61841.07</v>
      </c>
      <c r="G42" s="9">
        <v>389223.016464096</v>
      </c>
      <c r="H42" s="14">
        <v>22.9490105615486</v>
      </c>
    </row>
    <row r="43" spans="1:8" ht="12.75" customHeight="1">
      <c r="A43" s="11" t="s">
        <v>47</v>
      </c>
      <c r="B43" s="11" t="s">
        <v>90</v>
      </c>
      <c r="C43" s="11" t="s">
        <v>91</v>
      </c>
      <c r="D43" s="11">
        <v>39.16</v>
      </c>
      <c r="E43" s="11">
        <v>0.21</v>
      </c>
      <c r="F43" s="9">
        <v>82679.8</v>
      </c>
      <c r="G43" s="9">
        <v>627158.9069525755</v>
      </c>
      <c r="H43" s="14">
        <v>34.2152009835406</v>
      </c>
    </row>
    <row r="44" spans="1:8" ht="12.75" customHeight="1">
      <c r="A44" s="11" t="s">
        <v>47</v>
      </c>
      <c r="B44" s="11" t="s">
        <v>92</v>
      </c>
      <c r="C44" s="11" t="s">
        <v>93</v>
      </c>
      <c r="D44" s="11">
        <v>40.24</v>
      </c>
      <c r="E44" s="11">
        <v>0.4</v>
      </c>
      <c r="F44" s="9">
        <v>82158.91</v>
      </c>
      <c r="G44" s="9">
        <v>627151.6413737535</v>
      </c>
      <c r="H44" s="14">
        <v>31.5556698801749</v>
      </c>
    </row>
    <row r="45" spans="1:8" ht="12.75" customHeight="1">
      <c r="A45" s="11" t="s">
        <v>47</v>
      </c>
      <c r="B45" s="11" t="s">
        <v>50</v>
      </c>
      <c r="C45" s="11" t="s">
        <v>51</v>
      </c>
      <c r="D45" s="11">
        <v>34.37</v>
      </c>
      <c r="E45" s="11">
        <v>0.44</v>
      </c>
      <c r="F45" s="9">
        <v>403284.72</v>
      </c>
      <c r="G45" s="9">
        <v>2973267.842083648</v>
      </c>
      <c r="H45" s="14">
        <v>32.5706207221931</v>
      </c>
    </row>
    <row r="46" spans="1:8" ht="12.75" customHeight="1">
      <c r="A46" s="11" t="s">
        <v>47</v>
      </c>
      <c r="B46" s="11" t="s">
        <v>50</v>
      </c>
      <c r="C46" s="11" t="s">
        <v>52</v>
      </c>
      <c r="D46" s="11">
        <v>30.27</v>
      </c>
      <c r="E46" s="11">
        <v>1.33</v>
      </c>
      <c r="F46" s="9">
        <v>1103367.82</v>
      </c>
      <c r="G46" s="9">
        <v>7933261.714289862</v>
      </c>
      <c r="H46" s="14">
        <v>32.317145448283</v>
      </c>
    </row>
    <row r="47" spans="1:8" ht="12.75" customHeight="1">
      <c r="A47" s="11" t="s">
        <v>53</v>
      </c>
      <c r="B47" s="11" t="s">
        <v>54</v>
      </c>
      <c r="C47" s="11" t="s">
        <v>94</v>
      </c>
      <c r="D47" s="11">
        <v>38.58</v>
      </c>
      <c r="E47" s="11">
        <v>1.2</v>
      </c>
      <c r="F47" s="9">
        <v>101495.37</v>
      </c>
      <c r="G47" s="9">
        <v>767249.0119585823</v>
      </c>
      <c r="H47" s="14">
        <v>37.2832319288072</v>
      </c>
    </row>
    <row r="48" spans="1:8" ht="12.75" customHeight="1">
      <c r="A48" s="11" t="s">
        <v>53</v>
      </c>
      <c r="B48" s="11" t="s">
        <v>54</v>
      </c>
      <c r="C48" s="11" t="s">
        <v>55</v>
      </c>
      <c r="D48" s="11">
        <v>33.06</v>
      </c>
      <c r="E48" s="11">
        <v>1.93</v>
      </c>
      <c r="F48" s="9">
        <v>1286656.53</v>
      </c>
      <c r="G48" s="9">
        <v>9411135.399688309</v>
      </c>
      <c r="H48" s="14">
        <v>31.9383440185076</v>
      </c>
    </row>
    <row r="49" spans="1:8" ht="12.75" customHeight="1">
      <c r="A49" s="11" t="s">
        <v>53</v>
      </c>
      <c r="B49" s="11" t="s">
        <v>56</v>
      </c>
      <c r="C49" s="11" t="s">
        <v>57</v>
      </c>
      <c r="D49" s="11">
        <v>24.1</v>
      </c>
      <c r="E49" s="11">
        <v>3.74</v>
      </c>
      <c r="F49" s="9">
        <v>151189.4</v>
      </c>
      <c r="G49" s="9">
        <v>1045646.4823746315</v>
      </c>
      <c r="H49" s="14">
        <v>27.5805234810396</v>
      </c>
    </row>
    <row r="50" spans="1:8" ht="12.75" customHeight="1">
      <c r="A50" s="11" t="s">
        <v>53</v>
      </c>
      <c r="B50" s="11" t="s">
        <v>56</v>
      </c>
      <c r="C50" s="11" t="s">
        <v>58</v>
      </c>
      <c r="D50" s="11">
        <v>29.97</v>
      </c>
      <c r="E50" s="11">
        <v>2.2</v>
      </c>
      <c r="F50" s="9">
        <v>1018324.54</v>
      </c>
      <c r="G50" s="9">
        <v>7308325.245593951</v>
      </c>
      <c r="H50" s="14">
        <v>32.8245303839791</v>
      </c>
    </row>
    <row r="51" spans="1:8" ht="12.75" customHeight="1">
      <c r="A51" s="11" t="s">
        <v>53</v>
      </c>
      <c r="B51" s="11" t="s">
        <v>56</v>
      </c>
      <c r="C51" s="11" t="s">
        <v>95</v>
      </c>
      <c r="D51" s="11">
        <v>32.32</v>
      </c>
      <c r="E51" s="11">
        <v>2.69</v>
      </c>
      <c r="F51" s="9">
        <v>745383.03</v>
      </c>
      <c r="G51" s="9">
        <v>5427458.122739715</v>
      </c>
      <c r="H51" s="14">
        <v>26.6100208078798</v>
      </c>
    </row>
    <row r="52" spans="1:8" ht="12.75" customHeight="1">
      <c r="A52" s="11" t="s">
        <v>53</v>
      </c>
      <c r="B52" s="11" t="s">
        <v>56</v>
      </c>
      <c r="C52" s="11" t="s">
        <v>59</v>
      </c>
      <c r="D52" s="11">
        <v>16.67</v>
      </c>
      <c r="E52" s="11">
        <v>5.6</v>
      </c>
      <c r="F52" s="9">
        <v>72613.67</v>
      </c>
      <c r="G52" s="9">
        <v>478216.0177318413</v>
      </c>
      <c r="H52" s="14">
        <v>22.6393586759173</v>
      </c>
    </row>
    <row r="53" spans="1:8" ht="12.75" customHeight="1">
      <c r="A53" s="11" t="s">
        <v>53</v>
      </c>
      <c r="B53" s="11" t="s">
        <v>56</v>
      </c>
      <c r="C53" s="11" t="s">
        <v>60</v>
      </c>
      <c r="D53" s="11">
        <v>32.38</v>
      </c>
      <c r="E53" s="11">
        <v>2.68</v>
      </c>
      <c r="F53" s="9">
        <v>428378.86</v>
      </c>
      <c r="G53" s="9">
        <v>3120411.9892720385</v>
      </c>
      <c r="H53" s="14">
        <v>29.5330132645398</v>
      </c>
    </row>
    <row r="54" spans="1:8" ht="12.75" customHeight="1">
      <c r="A54" s="11" t="s">
        <v>53</v>
      </c>
      <c r="B54" s="11" t="s">
        <v>56</v>
      </c>
      <c r="C54" s="11" t="s">
        <v>96</v>
      </c>
      <c r="D54" s="11">
        <v>32.37</v>
      </c>
      <c r="E54" s="11">
        <v>1.89</v>
      </c>
      <c r="F54" s="9">
        <v>130098</v>
      </c>
      <c r="G54" s="9">
        <v>947564.3869593798</v>
      </c>
      <c r="H54" s="14">
        <v>24.668238382203</v>
      </c>
    </row>
    <row r="55" spans="1:8" ht="12.75" customHeight="1">
      <c r="A55" s="11" t="s">
        <v>53</v>
      </c>
      <c r="B55" s="11" t="s">
        <v>56</v>
      </c>
      <c r="C55" s="11" t="s">
        <v>61</v>
      </c>
      <c r="D55" s="11">
        <v>32.6</v>
      </c>
      <c r="E55" s="11">
        <v>2.46</v>
      </c>
      <c r="F55" s="9">
        <v>180774.37</v>
      </c>
      <c r="G55" s="9">
        <v>1318510.8340224007</v>
      </c>
      <c r="H55" s="14">
        <v>30.1586284116376</v>
      </c>
    </row>
    <row r="56" spans="1:8" ht="12.75" customHeight="1">
      <c r="A56" s="11" t="s">
        <v>53</v>
      </c>
      <c r="B56" s="11" t="s">
        <v>56</v>
      </c>
      <c r="C56" s="11" t="s">
        <v>62</v>
      </c>
      <c r="D56" s="11">
        <v>30.33</v>
      </c>
      <c r="E56" s="11">
        <v>2.63</v>
      </c>
      <c r="F56" s="9">
        <v>65516.12</v>
      </c>
      <c r="G56" s="9">
        <v>471252.4701462899</v>
      </c>
      <c r="H56" s="14">
        <v>34.4804509034316</v>
      </c>
    </row>
    <row r="57" spans="1:8" ht="12.75" customHeight="1">
      <c r="A57" s="11" t="s">
        <v>53</v>
      </c>
      <c r="B57" s="11" t="s">
        <v>63</v>
      </c>
      <c r="C57" s="11" t="s">
        <v>64</v>
      </c>
      <c r="D57" s="11">
        <v>30.92</v>
      </c>
      <c r="E57" s="11">
        <v>2.81</v>
      </c>
      <c r="F57" s="9">
        <v>304777.22</v>
      </c>
      <c r="G57" s="9">
        <v>2200178.9570575645</v>
      </c>
      <c r="H57" s="14">
        <v>31.5551491424357</v>
      </c>
    </row>
    <row r="58" spans="1:8" ht="12.75" customHeight="1">
      <c r="A58" s="11" t="s">
        <v>65</v>
      </c>
      <c r="B58" s="11" t="s">
        <v>97</v>
      </c>
      <c r="C58" s="11" t="s">
        <v>98</v>
      </c>
      <c r="D58" s="11">
        <v>35.34</v>
      </c>
      <c r="E58" s="11">
        <v>0.35</v>
      </c>
      <c r="F58" s="9">
        <v>103982.98</v>
      </c>
      <c r="G58" s="9">
        <v>771096.7568138487</v>
      </c>
      <c r="H58" s="14">
        <v>36.0460363947686</v>
      </c>
    </row>
    <row r="59" spans="1:8" ht="12.75" customHeight="1">
      <c r="A59" s="11" t="s">
        <v>65</v>
      </c>
      <c r="B59" s="11" t="s">
        <v>66</v>
      </c>
      <c r="C59" s="11" t="s">
        <v>99</v>
      </c>
      <c r="D59" s="11">
        <v>55.68</v>
      </c>
      <c r="E59" s="11">
        <v>0.4</v>
      </c>
      <c r="F59" s="9">
        <v>88680.47</v>
      </c>
      <c r="G59" s="9">
        <v>737791.8694406451</v>
      </c>
      <c r="H59" s="14">
        <v>31.5928223872562</v>
      </c>
    </row>
    <row r="60" spans="1:8" ht="12.75" customHeight="1">
      <c r="A60" s="11" t="s">
        <v>65</v>
      </c>
      <c r="B60" s="11" t="s">
        <v>66</v>
      </c>
      <c r="C60" s="11" t="s">
        <v>67</v>
      </c>
      <c r="D60" s="11">
        <v>41.7</v>
      </c>
      <c r="E60" s="11">
        <v>0.5</v>
      </c>
      <c r="F60" s="9">
        <v>68573.26</v>
      </c>
      <c r="G60" s="9">
        <v>527896.9101066549</v>
      </c>
      <c r="H60" s="14">
        <v>35.608241609526</v>
      </c>
    </row>
    <row r="61" spans="1:8" ht="12.75" customHeight="1">
      <c r="A61" s="11" t="s">
        <v>100</v>
      </c>
      <c r="B61" s="11" t="s">
        <v>101</v>
      </c>
      <c r="C61" s="11" t="s">
        <v>102</v>
      </c>
      <c r="D61" s="11">
        <v>23.55</v>
      </c>
      <c r="E61" s="11">
        <v>0.5</v>
      </c>
      <c r="F61" s="9">
        <v>84149</v>
      </c>
      <c r="G61" s="9">
        <v>579918.770136216</v>
      </c>
      <c r="H61" s="14">
        <v>30.2136180139236</v>
      </c>
    </row>
    <row r="63" spans="1:8" ht="12.75" customHeight="1">
      <c r="A63" s="14" t="s">
        <v>68</v>
      </c>
      <c r="B63" s="17"/>
      <c r="C63" s="17"/>
      <c r="D63" s="14">
        <f>478714540.5517/SUM(F8:F61)</f>
        <v>34.68363102687245</v>
      </c>
      <c r="E63" s="14">
        <f>15558738.9806/SUM(F8:F61)</f>
        <v>1.1272554232938927</v>
      </c>
      <c r="F63" s="18">
        <f>SUM(F8:F61)</f>
        <v>13802319.03</v>
      </c>
      <c r="G63" s="18">
        <f>SUM(G8:G61)</f>
        <v>101949562.34775475</v>
      </c>
      <c r="H63" s="14">
        <f>3317973331.8704/SUM(G8:G61)</f>
        <v>32.54524350533882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ALESSANDRO SERRA </cp:lastModifiedBy>
  <dcterms:created xsi:type="dcterms:W3CDTF">2014-07-04T11:15:22Z</dcterms:created>
  <dcterms:modified xsi:type="dcterms:W3CDTF">2017-05-18T10:38:08Z</dcterms:modified>
  <cp:category/>
  <cp:version/>
  <cp:contentType/>
  <cp:contentStatus/>
</cp:coreProperties>
</file>