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E145" s="1"/>
  <c r="F125"/>
  <c r="G125"/>
  <c r="C135"/>
  <c r="D135"/>
  <c r="E135"/>
  <c r="F135"/>
  <c r="F145" s="1"/>
  <c r="G135"/>
  <c r="C144"/>
  <c r="C145" s="1"/>
  <c r="D144"/>
  <c r="E144"/>
  <c r="F144"/>
  <c r="G144"/>
  <c r="G145" s="1"/>
  <c r="D145"/>
  <c r="C23" i="2"/>
  <c r="D23"/>
  <c r="E23"/>
  <c r="F23"/>
  <c r="G23"/>
  <c r="C25"/>
  <c r="D25"/>
  <c r="E25"/>
  <c r="F25"/>
  <c r="G25"/>
  <c r="C30"/>
  <c r="D30"/>
  <c r="E30"/>
  <c r="F30"/>
  <c r="G30"/>
  <c r="C43"/>
  <c r="D43"/>
  <c r="E43"/>
  <c r="F43"/>
  <c r="G43"/>
  <c r="C46"/>
  <c r="D46"/>
  <c r="E46"/>
  <c r="F46"/>
  <c r="G46"/>
  <c r="C51"/>
  <c r="D51"/>
  <c r="E51"/>
  <c r="F51"/>
  <c r="G51"/>
  <c r="C59"/>
  <c r="D59"/>
  <c r="E59"/>
  <c r="F59"/>
  <c r="G59"/>
  <c r="C69"/>
  <c r="D69"/>
  <c r="E69"/>
  <c r="F69"/>
  <c r="G69"/>
  <c r="C80"/>
  <c r="D80"/>
  <c r="E80"/>
  <c r="F80"/>
  <c r="G80"/>
  <c r="C86"/>
  <c r="D86"/>
  <c r="E86"/>
  <c r="F86"/>
  <c r="G86"/>
  <c r="C89"/>
  <c r="D89"/>
  <c r="E89"/>
  <c r="F89"/>
  <c r="G89"/>
  <c r="C95"/>
  <c r="D95"/>
  <c r="E95"/>
  <c r="F95"/>
  <c r="G95"/>
  <c r="C98"/>
  <c r="D98"/>
  <c r="E98"/>
  <c r="F98"/>
  <c r="G98"/>
  <c r="C103"/>
  <c r="D103"/>
  <c r="E103"/>
  <c r="F103"/>
  <c r="G103"/>
  <c r="C109"/>
  <c r="D109"/>
  <c r="E109"/>
  <c r="F109"/>
  <c r="G109"/>
  <c r="C116"/>
  <c r="D116"/>
  <c r="E116"/>
  <c r="F116"/>
  <c r="G116"/>
  <c r="C119"/>
  <c r="D119"/>
  <c r="E119"/>
  <c r="F119"/>
  <c r="G119"/>
  <c r="C125"/>
  <c r="D125"/>
  <c r="E125"/>
  <c r="F125"/>
  <c r="F145" s="1"/>
  <c r="G125"/>
  <c r="C135"/>
  <c r="C145" s="1"/>
  <c r="D135"/>
  <c r="E135"/>
  <c r="F135"/>
  <c r="G135"/>
  <c r="G145" s="1"/>
  <c r="C144"/>
  <c r="D144"/>
  <c r="D145" s="1"/>
  <c r="E144"/>
  <c r="F144"/>
  <c r="G144"/>
  <c r="E145"/>
</calcChain>
</file>

<file path=xl/sharedStrings.xml><?xml version="1.0" encoding="utf-8"?>
<sst xmlns="http://schemas.openxmlformats.org/spreadsheetml/2006/main" count="520" uniqueCount="262">
  <si>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</si>
  <si>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</si>
  <si>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</si>
  <si>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</si>
  <si>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</si>
  <si>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</si>
  <si>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provvisori</t>
  </si>
  <si>
    <t>Periodo: settembre 2015</t>
  </si>
  <si>
    <t>Provincia</t>
  </si>
  <si>
    <t>G.P.L.</t>
  </si>
  <si>
    <t>GPL Autotrazione Rete</t>
  </si>
  <si>
    <t>GPL Combustione</t>
  </si>
  <si>
    <t>Codice</t>
  </si>
  <si>
    <t>Nome</t>
  </si>
  <si>
    <t>Totale</t>
  </si>
  <si>
    <t>Autotraz.</t>
  </si>
  <si>
    <t>Bombole</t>
  </si>
  <si>
    <t>Serbatoi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</si>
  <si>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</si>
  <si>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</si>
  <si>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</si>
  <si>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</si>
  <si>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</si>
  <si>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</si>
  <si>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</si>
  <si>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</si>
  <si>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</si>
  <si>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</si>
  <si>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</si>
  <si>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</si>
  <si>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</si>
  <si>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</si>
  <si>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</si>
  <si>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</si>
  <si>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</si>
  <si>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</si>
  <si>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</si>
  <si>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</si>
  <si>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</si>
  <si>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</si>
  <si>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</si>
  <si>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</si>
  <si>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</si>
  <si>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</si>
  <si>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</si>
  <si>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</si>
  <si>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</si>
  <si>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</si>
  <si>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</si>
  <si>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</si>
  <si>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</si>
  <si>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</si>
  <si>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</si>
  <si>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</si>
  <si>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</si>
  <si>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</si>
  <si>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</si>
  <si>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</si>
  <si>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</si>
  <si>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</si>
  <si>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</si>
  <si>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</si>
  <si>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</si>
  <si>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</si>
  <si>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</si>
  <si>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</si>
  <si>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</si>
  <si>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</si>
  <si>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</si>
  <si>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</si>
  <si>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</si>
  <si>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</si>
  <si>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</si>
  <si>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</si>
  <si>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</si>
  <si>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</si>
  <si>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</si>
  <si>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</si>
  <si>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</si>
  <si>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</si>
  <si>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</si>
  <si>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</si>
  <si>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</si>
  <si>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</si>
  <si>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</si>
  <si>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</si>
  <si>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</si>
  <si>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</si>
  <si>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</si>
  <si>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</si>
  <si>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</si>
  <si>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</si>
  <si>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</si>
  <si>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</si>
  <si>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</si>
  <si>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</si>
  <si>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</si>
  <si>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</si>
  <si>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</si>
  <si>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</si>
  <si>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</si>
  <si>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</si>
  <si>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</si>
  <si>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</si>
  <si>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</si>
  <si>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</si>
  <si>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</si>
  <si>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</si>
  <si>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</si>
  <si>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</si>
  <si>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</si>
  <si>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</si>
  <si>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</si>
  <si>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</si>
  <si>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</si>
  <si>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</si>
  <si>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</si>
  <si>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</si>
  <si>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</si>
  <si>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</si>
  <si>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</si>
  <si>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</si>
  <si>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</si>
  <si>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</si>
  <si>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</si>
  <si>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</si>
  <si>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</si>
  <si>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</si>
  <si>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</si>
  <si>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</si>
  <si>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</si>
  <si>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</si>
  <si>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</si>
  <si>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</si>
  <si>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</si>
  <si>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</si>
  <si>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</si>
  <si>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</si>
  <si>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</si>
  <si>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</si>
  <si>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</si>
  <si>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</si>
  <si>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</si>
  <si>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</si>
  <si>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</si>
  <si>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</si>
  <si>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</si>
  <si>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</si>
  <si>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</si>
  <si>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</si>
  <si>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</si>
  <si>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</si>
  <si>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</si>
  <si>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</si>
  <si>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</si>
  <si>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</si>
  <si>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</si>
  <si>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</si>
  <si>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</si>
  <si>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</si>
  <si>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</si>
  <si>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</si>
  <si>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</si>
  <si>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</si>
  <si>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</si>
  <si>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</si>
  <si>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</si>
  <si>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</si>
  <si>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</si>
  <si>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</si>
  <si>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</si>
  <si>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</si>
  <si>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</si>
  <si>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</si>
  <si>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</si>
  <si>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</si>
  <si>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</si>
  <si>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</si>
  <si>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</si>
  <si>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</si>
  <si>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</si>
  <si>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</si>
  <si>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</si>
  <si>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</si>
  <si>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</si>
  <si>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</si>
  <si>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</si>
  <si>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</si>
  <si>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</si>
  <si>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</si>
  <si>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</si>
  <si>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</si>
  <si>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</si>
  <si>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</si>
  <si>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</si>
  <si>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</si>
  <si>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</si>
  <si>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</si>
  <si>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</si>
  <si>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</si>
  <si>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</si>
  <si>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</si>
  <si>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</si>
  <si>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</si>
  <si>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</si>
  <si>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</si>
  <si>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</si>
  <si>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</si>
  <si>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</si>
  <si>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</si>
  <si>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</si>
  <si>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</si>
  <si>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</si>
  <si>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</si>
  <si>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</si>
  <si>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</si>
  <si>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</si>
  <si>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</si>
  <si>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</si>
  <si>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</si>
  <si>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</si>
  <si>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</si>
  <si>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</si>
  <si>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</si>
  <si>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</si>
  <si>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</si>
  <si>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</si>
  <si>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</si>
  <si>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</si>
  <si>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</si>
  <si>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</si>
  <si>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</si>
  <si>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</si>
  <si>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</si>
  <si>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</si>
  <si>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</si>
  <si>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</si>
  <si>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</si>
  <si>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</si>
  <si>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</si>
  <si>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</si>
  <si>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</si>
  <si>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</si>
  <si>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</si>
  <si>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</si>
  <si>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</si>
  <si>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</si>
  <si>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</si>
  <si>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</si>
  <si>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</si>
  <si>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</si>
  <si>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</si>
  <si>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</si>
  <si>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</si>
  <si>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</si>
  <si>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</si>
  <si>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</si>
  <si>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</si>
  <si>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</si>
  <si>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</si>
  <si>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</si>
  <si>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gennaio-settembre 2015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</si>
</sst>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tabSelected="1" workbookViewId="0">
      <selection activeCell="H11" sqref="H11:I145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6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7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8</v>
      </c>
      <c r="B11" s="39"/>
      <c r="C11" s="40" t="s">
        <v>9</v>
      </c>
      <c r="D11" s="41"/>
      <c r="E11" s="54" t="s">
        <v>10</v>
      </c>
      <c r="F11" s="52" t="s">
        <v>11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12</v>
      </c>
      <c r="B12" s="46" t="s">
        <v>13</v>
      </c>
      <c r="C12" s="48" t="s">
        <v>14</v>
      </c>
      <c r="D12" s="46" t="s">
        <v>15</v>
      </c>
      <c r="E12" s="55"/>
      <c r="F12" s="48" t="s">
        <v>16</v>
      </c>
      <c r="G12" s="46" t="s">
        <v>17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18</v>
      </c>
      <c r="B15" s="21" t="s">
        <v>19</v>
      </c>
      <c r="C15" s="29">
        <v>1532</v>
      </c>
      <c r="D15" s="29">
        <v>843</v>
      </c>
      <c r="E15" s="29">
        <v>832</v>
      </c>
      <c r="F15" s="29">
        <v>69</v>
      </c>
      <c r="G15" s="29">
        <v>230</v>
      </c>
      <c r="H15" s="29"/>
      <c r="I15" s="29"/>
    </row>
    <row r="16" spans="1:19" ht="12.75" customHeight="1">
      <c r="A16" s="3" t="s">
        <v>20</v>
      </c>
      <c r="B16" s="4" t="s">
        <v>21</v>
      </c>
      <c r="C16" s="30">
        <v>975</v>
      </c>
      <c r="D16" s="30">
        <v>325</v>
      </c>
      <c r="E16" s="30">
        <v>325</v>
      </c>
      <c r="F16" s="30">
        <v>75</v>
      </c>
      <c r="G16" s="30">
        <v>575</v>
      </c>
      <c r="H16" s="30"/>
      <c r="I16" s="30"/>
    </row>
    <row r="17" spans="1:9" ht="12.75" customHeight="1">
      <c r="A17" s="3" t="s">
        <v>22</v>
      </c>
      <c r="B17" s="4" t="s">
        <v>23</v>
      </c>
      <c r="C17" s="30">
        <v>178</v>
      </c>
      <c r="D17" s="30">
        <v>50</v>
      </c>
      <c r="E17" s="30">
        <v>50</v>
      </c>
      <c r="F17" s="30">
        <v>56</v>
      </c>
      <c r="G17" s="30">
        <v>72</v>
      </c>
      <c r="H17" s="30"/>
      <c r="I17" s="30"/>
    </row>
    <row r="18" spans="1:9" ht="12.75" customHeight="1">
      <c r="A18" s="3" t="s">
        <v>24</v>
      </c>
      <c r="B18" s="4" t="s">
        <v>25</v>
      </c>
      <c r="C18" s="30">
        <v>3065</v>
      </c>
      <c r="D18" s="30">
        <v>877</v>
      </c>
      <c r="E18" s="30">
        <v>541</v>
      </c>
      <c r="F18" s="30">
        <v>230</v>
      </c>
      <c r="G18" s="30">
        <v>1220</v>
      </c>
      <c r="H18" s="30"/>
      <c r="I18" s="30"/>
    </row>
    <row r="19" spans="1:9" ht="12.75" customHeight="1">
      <c r="A19" s="3" t="s">
        <v>26</v>
      </c>
      <c r="B19" s="4" t="s">
        <v>27</v>
      </c>
      <c r="C19" s="30">
        <v>1287</v>
      </c>
      <c r="D19" s="30">
        <v>871</v>
      </c>
      <c r="E19" s="30">
        <v>465</v>
      </c>
      <c r="F19" s="30">
        <v>20</v>
      </c>
      <c r="G19" s="30">
        <v>202</v>
      </c>
      <c r="H19" s="30"/>
      <c r="I19" s="30"/>
    </row>
    <row r="20" spans="1:9" ht="12.75" customHeight="1">
      <c r="A20" s="3" t="s">
        <v>28</v>
      </c>
      <c r="B20" s="4" t="s">
        <v>29</v>
      </c>
      <c r="C20" s="30">
        <v>7096</v>
      </c>
      <c r="D20" s="30">
        <v>3624</v>
      </c>
      <c r="E20" s="30">
        <v>3215</v>
      </c>
      <c r="F20" s="30">
        <v>309</v>
      </c>
      <c r="G20" s="30">
        <v>1096</v>
      </c>
      <c r="H20" s="30"/>
      <c r="I20" s="30"/>
    </row>
    <row r="21" spans="1:9" ht="12.75" customHeight="1">
      <c r="A21" s="3" t="s">
        <v>30</v>
      </c>
      <c r="B21" s="4" t="s">
        <v>31</v>
      </c>
      <c r="C21" s="30">
        <v>227</v>
      </c>
      <c r="D21" s="30">
        <v>126</v>
      </c>
      <c r="E21" s="30">
        <v>126</v>
      </c>
      <c r="F21" s="30">
        <v>36</v>
      </c>
      <c r="G21" s="30">
        <v>64</v>
      </c>
      <c r="H21" s="30"/>
      <c r="I21" s="30"/>
    </row>
    <row r="22" spans="1:9" ht="12.75" customHeight="1">
      <c r="A22" s="3" t="s">
        <v>32</v>
      </c>
      <c r="B22" s="4" t="s">
        <v>33</v>
      </c>
      <c r="C22" s="30">
        <v>317</v>
      </c>
      <c r="D22" s="30">
        <v>216</v>
      </c>
      <c r="E22" s="30">
        <v>216</v>
      </c>
      <c r="F22" s="30">
        <v>34</v>
      </c>
      <c r="G22" s="30">
        <v>67</v>
      </c>
      <c r="H22" s="30"/>
      <c r="I22" s="30"/>
    </row>
    <row r="23" spans="1:9" ht="12.75" customHeight="1">
      <c r="A23" s="5"/>
      <c r="B23" s="6" t="s">
        <v>34</v>
      </c>
      <c r="C23" s="31">
        <f t="shared" ref="C23:I23" si="0">SUM(C15:C22)</f>
        <v>14677</v>
      </c>
      <c r="D23" s="31">
        <f t="shared" si="0"/>
        <v>6932</v>
      </c>
      <c r="E23" s="31">
        <f t="shared" si="0"/>
        <v>5770</v>
      </c>
      <c r="F23" s="31">
        <f t="shared" si="0"/>
        <v>829</v>
      </c>
      <c r="G23" s="31">
        <f t="shared" si="0"/>
        <v>3526</v>
      </c>
      <c r="H23" s="31"/>
      <c r="I23" s="31"/>
    </row>
    <row r="24" spans="1:9" ht="14.25" customHeight="1">
      <c r="A24" s="3" t="s">
        <v>35</v>
      </c>
      <c r="B24" s="4" t="s">
        <v>36</v>
      </c>
      <c r="C24" s="32">
        <v>596</v>
      </c>
      <c r="D24" s="32">
        <v>73</v>
      </c>
      <c r="E24" s="32">
        <v>42</v>
      </c>
      <c r="F24" s="32">
        <v>82</v>
      </c>
      <c r="G24" s="32">
        <v>156</v>
      </c>
      <c r="H24" s="32"/>
      <c r="I24" s="32"/>
    </row>
    <row r="25" spans="1:9" ht="14.25" customHeight="1">
      <c r="A25" s="7"/>
      <c r="B25" s="6" t="s">
        <v>37</v>
      </c>
      <c r="C25" s="31">
        <f t="shared" ref="C25:I25" si="1">SUM(C24)</f>
        <v>596</v>
      </c>
      <c r="D25" s="31">
        <f t="shared" si="1"/>
        <v>73</v>
      </c>
      <c r="E25" s="31">
        <f t="shared" si="1"/>
        <v>42</v>
      </c>
      <c r="F25" s="31">
        <f t="shared" si="1"/>
        <v>82</v>
      </c>
      <c r="G25" s="31">
        <f t="shared" si="1"/>
        <v>156</v>
      </c>
      <c r="H25" s="31"/>
      <c r="I25" s="31"/>
    </row>
    <row r="26" spans="1:9" ht="12.75" customHeight="1">
      <c r="A26" s="3" t="s">
        <v>38</v>
      </c>
      <c r="B26" s="4" t="s">
        <v>39</v>
      </c>
      <c r="C26" s="32">
        <v>2271</v>
      </c>
      <c r="D26" s="32">
        <v>1407</v>
      </c>
      <c r="E26" s="32">
        <v>248</v>
      </c>
      <c r="F26" s="32">
        <v>83</v>
      </c>
      <c r="G26" s="32">
        <v>193</v>
      </c>
      <c r="H26" s="32"/>
      <c r="I26" s="32"/>
    </row>
    <row r="27" spans="1:9" ht="12.75" customHeight="1">
      <c r="A27" s="3" t="s">
        <v>40</v>
      </c>
      <c r="B27" s="4" t="s">
        <v>41</v>
      </c>
      <c r="C27" s="32">
        <v>929</v>
      </c>
      <c r="D27" s="32">
        <v>128</v>
      </c>
      <c r="E27" s="32">
        <v>105</v>
      </c>
      <c r="F27" s="32">
        <v>215</v>
      </c>
      <c r="G27" s="32">
        <v>337</v>
      </c>
      <c r="H27" s="32"/>
      <c r="I27" s="32"/>
    </row>
    <row r="28" spans="1:9" ht="12.75" customHeight="1">
      <c r="A28" s="3" t="s">
        <v>42</v>
      </c>
      <c r="B28" s="4" t="s">
        <v>43</v>
      </c>
      <c r="C28" s="32">
        <v>271</v>
      </c>
      <c r="D28" s="32">
        <v>216</v>
      </c>
      <c r="E28" s="32">
        <v>216</v>
      </c>
      <c r="F28" s="32">
        <v>11</v>
      </c>
      <c r="G28" s="32">
        <v>17</v>
      </c>
      <c r="H28" s="32"/>
      <c r="I28" s="32"/>
    </row>
    <row r="29" spans="1:9" ht="12.75" customHeight="1">
      <c r="A29" s="3" t="s">
        <v>44</v>
      </c>
      <c r="B29" s="4" t="s">
        <v>45</v>
      </c>
      <c r="C29" s="32">
        <v>480</v>
      </c>
      <c r="D29" s="32">
        <v>112</v>
      </c>
      <c r="E29" s="32">
        <v>112</v>
      </c>
      <c r="F29" s="32">
        <v>66</v>
      </c>
      <c r="G29" s="32">
        <v>277</v>
      </c>
      <c r="H29" s="32"/>
      <c r="I29" s="32"/>
    </row>
    <row r="30" spans="1:9" ht="12.75" customHeight="1">
      <c r="A30" s="5"/>
      <c r="B30" s="6" t="s">
        <v>46</v>
      </c>
      <c r="C30" s="31">
        <f t="shared" ref="C30:I30" si="2">SUM(C26:C29)</f>
        <v>3951</v>
      </c>
      <c r="D30" s="31">
        <f t="shared" si="2"/>
        <v>1863</v>
      </c>
      <c r="E30" s="31">
        <f t="shared" si="2"/>
        <v>681</v>
      </c>
      <c r="F30" s="31">
        <f t="shared" si="2"/>
        <v>375</v>
      </c>
      <c r="G30" s="31">
        <f t="shared" si="2"/>
        <v>824</v>
      </c>
      <c r="H30" s="31"/>
      <c r="I30" s="31"/>
    </row>
    <row r="31" spans="1:9" ht="12.75" customHeight="1">
      <c r="A31" s="3" t="s">
        <v>47</v>
      </c>
      <c r="B31" s="4" t="s">
        <v>48</v>
      </c>
      <c r="C31" s="32">
        <v>2786</v>
      </c>
      <c r="D31" s="32">
        <v>667</v>
      </c>
      <c r="E31" s="32">
        <v>599</v>
      </c>
      <c r="F31" s="32">
        <v>141</v>
      </c>
      <c r="G31" s="32">
        <v>1833</v>
      </c>
      <c r="H31" s="32"/>
      <c r="I31" s="32"/>
    </row>
    <row r="32" spans="1:9" ht="12.75" customHeight="1">
      <c r="A32" s="3" t="s">
        <v>49</v>
      </c>
      <c r="B32" s="4" t="s">
        <v>50</v>
      </c>
      <c r="C32" s="32">
        <v>5746</v>
      </c>
      <c r="D32" s="32">
        <v>4384</v>
      </c>
      <c r="E32" s="32">
        <v>3705</v>
      </c>
      <c r="F32" s="32">
        <v>185</v>
      </c>
      <c r="G32" s="32">
        <v>849</v>
      </c>
      <c r="H32" s="32"/>
      <c r="I32" s="32"/>
    </row>
    <row r="33" spans="1:9" ht="12.75" customHeight="1">
      <c r="A33" s="3" t="s">
        <v>51</v>
      </c>
      <c r="B33" s="4" t="s">
        <v>52</v>
      </c>
      <c r="C33" s="32">
        <v>778</v>
      </c>
      <c r="D33" s="32">
        <v>390</v>
      </c>
      <c r="E33" s="32">
        <v>390</v>
      </c>
      <c r="F33" s="32">
        <v>70</v>
      </c>
      <c r="G33" s="32">
        <v>152</v>
      </c>
      <c r="H33" s="32"/>
      <c r="I33" s="32"/>
    </row>
    <row r="34" spans="1:9" ht="12.75" customHeight="1">
      <c r="A34" s="3" t="s">
        <v>53</v>
      </c>
      <c r="B34" s="4" t="s">
        <v>54</v>
      </c>
      <c r="C34" s="32">
        <v>581</v>
      </c>
      <c r="D34" s="32">
        <v>284</v>
      </c>
      <c r="E34" s="32">
        <v>284</v>
      </c>
      <c r="F34" s="32">
        <v>23</v>
      </c>
      <c r="G34" s="32">
        <v>110</v>
      </c>
      <c r="H34" s="32"/>
      <c r="I34" s="32"/>
    </row>
    <row r="35" spans="1:9" ht="12.75" customHeight="1">
      <c r="A35" s="3" t="s">
        <v>55</v>
      </c>
      <c r="B35" s="4" t="s">
        <v>56</v>
      </c>
      <c r="C35" s="32">
        <v>375</v>
      </c>
      <c r="D35" s="32">
        <v>155</v>
      </c>
      <c r="E35" s="32">
        <v>155</v>
      </c>
      <c r="F35" s="32">
        <v>41</v>
      </c>
      <c r="G35" s="32">
        <v>131</v>
      </c>
      <c r="H35" s="32"/>
      <c r="I35" s="32"/>
    </row>
    <row r="36" spans="1:9" ht="12.75" customHeight="1">
      <c r="A36" s="3" t="s">
        <v>57</v>
      </c>
      <c r="B36" s="4" t="s">
        <v>58</v>
      </c>
      <c r="C36" s="32">
        <v>340</v>
      </c>
      <c r="D36" s="32">
        <v>218</v>
      </c>
      <c r="E36" s="32">
        <v>218</v>
      </c>
      <c r="F36" s="32">
        <v>11</v>
      </c>
      <c r="G36" s="32">
        <v>94</v>
      </c>
      <c r="H36" s="32"/>
      <c r="I36" s="32"/>
    </row>
    <row r="37" spans="1:9" ht="12.75" customHeight="1">
      <c r="A37" s="3" t="s">
        <v>59</v>
      </c>
      <c r="B37" s="4" t="s">
        <v>60</v>
      </c>
      <c r="C37" s="32">
        <v>3695</v>
      </c>
      <c r="D37" s="32">
        <v>2394</v>
      </c>
      <c r="E37" s="32">
        <v>488</v>
      </c>
      <c r="F37" s="32">
        <v>75</v>
      </c>
      <c r="G37" s="32">
        <v>493</v>
      </c>
      <c r="H37" s="32"/>
      <c r="I37" s="32"/>
    </row>
    <row r="38" spans="1:9" ht="12.75" customHeight="1">
      <c r="A38" s="3" t="s">
        <v>61</v>
      </c>
      <c r="B38" s="4" t="s">
        <v>62</v>
      </c>
      <c r="C38" s="32">
        <v>5925</v>
      </c>
      <c r="D38" s="32">
        <v>3914</v>
      </c>
      <c r="E38" s="32">
        <v>2513</v>
      </c>
      <c r="F38" s="32">
        <v>141</v>
      </c>
      <c r="G38" s="32">
        <v>804</v>
      </c>
      <c r="H38" s="32"/>
      <c r="I38" s="32"/>
    </row>
    <row r="39" spans="1:9" ht="12.75" customHeight="1">
      <c r="A39" s="3" t="s">
        <v>63</v>
      </c>
      <c r="B39" s="4" t="s">
        <v>64</v>
      </c>
      <c r="C39" s="32">
        <v>831</v>
      </c>
      <c r="D39" s="32">
        <v>743</v>
      </c>
      <c r="E39" s="32">
        <v>743</v>
      </c>
      <c r="F39" s="32">
        <v>39</v>
      </c>
      <c r="G39" s="32">
        <v>49</v>
      </c>
      <c r="H39" s="32"/>
      <c r="I39" s="32"/>
    </row>
    <row r="40" spans="1:9" ht="12.75" customHeight="1">
      <c r="A40" s="3" t="s">
        <v>65</v>
      </c>
      <c r="B40" s="4" t="s">
        <v>66</v>
      </c>
      <c r="C40" s="32">
        <v>1550</v>
      </c>
      <c r="D40" s="32">
        <v>796</v>
      </c>
      <c r="E40" s="32">
        <v>555</v>
      </c>
      <c r="F40" s="32">
        <v>45</v>
      </c>
      <c r="G40" s="32">
        <v>535</v>
      </c>
      <c r="H40" s="32"/>
      <c r="I40" s="32"/>
    </row>
    <row r="41" spans="1:9" ht="12.75" customHeight="1">
      <c r="A41" s="3" t="s">
        <v>67</v>
      </c>
      <c r="B41" s="4" t="s">
        <v>68</v>
      </c>
      <c r="C41" s="32">
        <v>773</v>
      </c>
      <c r="D41" s="32">
        <v>117</v>
      </c>
      <c r="E41" s="32">
        <v>117</v>
      </c>
      <c r="F41" s="32">
        <v>136</v>
      </c>
      <c r="G41" s="32">
        <v>173</v>
      </c>
      <c r="H41" s="32"/>
      <c r="I41" s="32"/>
    </row>
    <row r="42" spans="1:9" ht="12.75" customHeight="1">
      <c r="A42" s="3" t="s">
        <v>69</v>
      </c>
      <c r="B42" s="4" t="s">
        <v>70</v>
      </c>
      <c r="C42" s="32">
        <v>944</v>
      </c>
      <c r="D42" s="32">
        <v>677</v>
      </c>
      <c r="E42" s="32">
        <v>515</v>
      </c>
      <c r="F42" s="32">
        <v>77</v>
      </c>
      <c r="G42" s="32">
        <v>176</v>
      </c>
      <c r="H42" s="32"/>
      <c r="I42" s="32"/>
    </row>
    <row r="43" spans="1:9" ht="12.75" customHeight="1">
      <c r="A43" s="5"/>
      <c r="B43" s="6" t="s">
        <v>71</v>
      </c>
      <c r="C43" s="31">
        <f t="shared" ref="C43:I43" si="3">SUM(C31:C42)</f>
        <v>24324</v>
      </c>
      <c r="D43" s="31">
        <f t="shared" si="3"/>
        <v>14739</v>
      </c>
      <c r="E43" s="31">
        <f t="shared" si="3"/>
        <v>10282</v>
      </c>
      <c r="F43" s="31">
        <f t="shared" si="3"/>
        <v>984</v>
      </c>
      <c r="G43" s="31">
        <f t="shared" si="3"/>
        <v>5399</v>
      </c>
      <c r="H43" s="31"/>
      <c r="I43" s="31"/>
    </row>
    <row r="44" spans="1:9" ht="12.75" customHeight="1">
      <c r="A44" s="3" t="s">
        <v>72</v>
      </c>
      <c r="B44" s="4" t="s">
        <v>73</v>
      </c>
      <c r="C44" s="32">
        <v>1159</v>
      </c>
      <c r="D44" s="32">
        <v>302</v>
      </c>
      <c r="E44" s="32">
        <v>302</v>
      </c>
      <c r="F44" s="32">
        <v>264</v>
      </c>
      <c r="G44" s="32">
        <v>448</v>
      </c>
      <c r="H44" s="32"/>
      <c r="I44" s="32"/>
    </row>
    <row r="45" spans="1:9" ht="12.75" customHeight="1">
      <c r="A45" s="3" t="s">
        <v>74</v>
      </c>
      <c r="B45" s="4" t="s">
        <v>75</v>
      </c>
      <c r="C45" s="32">
        <v>1861</v>
      </c>
      <c r="D45" s="32">
        <v>930</v>
      </c>
      <c r="E45" s="32">
        <v>846</v>
      </c>
      <c r="F45" s="32">
        <v>260</v>
      </c>
      <c r="G45" s="32">
        <v>671</v>
      </c>
      <c r="H45" s="32"/>
      <c r="I45" s="32"/>
    </row>
    <row r="46" spans="1:9" ht="12.75" customHeight="1">
      <c r="A46" s="5"/>
      <c r="B46" s="6" t="s">
        <v>76</v>
      </c>
      <c r="C46" s="31">
        <f t="shared" ref="C46:I46" si="4">SUM(C44:C45)</f>
        <v>3020</v>
      </c>
      <c r="D46" s="31">
        <f t="shared" si="4"/>
        <v>1232</v>
      </c>
      <c r="E46" s="31">
        <f t="shared" si="4"/>
        <v>1148</v>
      </c>
      <c r="F46" s="31">
        <f t="shared" si="4"/>
        <v>524</v>
      </c>
      <c r="G46" s="31">
        <f t="shared" si="4"/>
        <v>1119</v>
      </c>
      <c r="H46" s="31"/>
      <c r="I46" s="31"/>
    </row>
    <row r="47" spans="1:9" ht="12.75" customHeight="1">
      <c r="A47" s="8" t="s">
        <v>77</v>
      </c>
      <c r="B47" s="4" t="s">
        <v>78</v>
      </c>
      <c r="C47" s="33">
        <v>44</v>
      </c>
      <c r="D47" s="33">
        <v>15</v>
      </c>
      <c r="E47" s="33">
        <v>15</v>
      </c>
      <c r="F47" s="32">
        <v>14</v>
      </c>
      <c r="G47" s="32">
        <v>14</v>
      </c>
      <c r="H47" s="32"/>
      <c r="I47" s="32"/>
    </row>
    <row r="48" spans="1:9" ht="12.75" customHeight="1">
      <c r="A48" s="8" t="s">
        <v>79</v>
      </c>
      <c r="B48" s="4" t="s">
        <v>80</v>
      </c>
      <c r="C48" s="33">
        <v>806</v>
      </c>
      <c r="D48" s="33">
        <v>176</v>
      </c>
      <c r="E48" s="33">
        <v>147</v>
      </c>
      <c r="F48" s="32">
        <v>79</v>
      </c>
      <c r="G48" s="32">
        <v>453</v>
      </c>
      <c r="H48" s="32"/>
      <c r="I48" s="32"/>
    </row>
    <row r="49" spans="1:9" ht="12.75" customHeight="1">
      <c r="A49" s="8" t="s">
        <v>81</v>
      </c>
      <c r="B49" s="4" t="s">
        <v>82</v>
      </c>
      <c r="C49" s="33">
        <v>115</v>
      </c>
      <c r="D49" s="33">
        <v>23</v>
      </c>
      <c r="E49" s="33">
        <v>0</v>
      </c>
      <c r="F49" s="32">
        <v>62</v>
      </c>
      <c r="G49" s="32">
        <v>30</v>
      </c>
      <c r="H49" s="32"/>
      <c r="I49" s="32"/>
    </row>
    <row r="50" spans="1:9" ht="12.75" customHeight="1">
      <c r="A50" s="8" t="s">
        <v>83</v>
      </c>
      <c r="B50" s="4" t="s">
        <v>84</v>
      </c>
      <c r="C50" s="33">
        <v>3143</v>
      </c>
      <c r="D50" s="33">
        <v>467</v>
      </c>
      <c r="E50" s="33">
        <v>263</v>
      </c>
      <c r="F50" s="32">
        <v>334</v>
      </c>
      <c r="G50" s="32">
        <v>1924</v>
      </c>
      <c r="H50" s="32"/>
      <c r="I50" s="32"/>
    </row>
    <row r="51" spans="1:9" ht="12.75" customHeight="1">
      <c r="A51" s="9"/>
      <c r="B51" s="6" t="s">
        <v>85</v>
      </c>
      <c r="C51" s="31">
        <f t="shared" ref="C51:I51" si="5">SUM(C47:C50)</f>
        <v>4108</v>
      </c>
      <c r="D51" s="31">
        <f t="shared" si="5"/>
        <v>681</v>
      </c>
      <c r="E51" s="31">
        <f t="shared" si="5"/>
        <v>425</v>
      </c>
      <c r="F51" s="31">
        <f t="shared" si="5"/>
        <v>489</v>
      </c>
      <c r="G51" s="31">
        <f t="shared" si="5"/>
        <v>2421</v>
      </c>
      <c r="H51" s="31"/>
      <c r="I51" s="31"/>
    </row>
    <row r="52" spans="1:9" ht="12.75" customHeight="1">
      <c r="A52" s="8" t="s">
        <v>86</v>
      </c>
      <c r="B52" s="4" t="s">
        <v>87</v>
      </c>
      <c r="C52" s="33">
        <v>864</v>
      </c>
      <c r="D52" s="33">
        <v>259</v>
      </c>
      <c r="E52" s="33">
        <v>150</v>
      </c>
      <c r="F52" s="32">
        <v>155</v>
      </c>
      <c r="G52" s="32">
        <v>427</v>
      </c>
      <c r="H52" s="32"/>
      <c r="I52" s="32"/>
    </row>
    <row r="53" spans="1:9" ht="12.75" customHeight="1">
      <c r="A53" s="8" t="s">
        <v>88</v>
      </c>
      <c r="B53" s="4" t="s">
        <v>89</v>
      </c>
      <c r="C53" s="33">
        <v>6431</v>
      </c>
      <c r="D53" s="33">
        <v>4421</v>
      </c>
      <c r="E53" s="33">
        <v>2225</v>
      </c>
      <c r="F53" s="32">
        <v>164</v>
      </c>
      <c r="G53" s="32">
        <v>1369</v>
      </c>
      <c r="H53" s="32"/>
      <c r="I53" s="32"/>
    </row>
    <row r="54" spans="1:9" ht="12.75" customHeight="1">
      <c r="A54" s="8" t="s">
        <v>90</v>
      </c>
      <c r="B54" s="4" t="s">
        <v>91</v>
      </c>
      <c r="C54" s="33">
        <v>999</v>
      </c>
      <c r="D54" s="33">
        <v>630</v>
      </c>
      <c r="E54" s="33">
        <v>233</v>
      </c>
      <c r="F54" s="32">
        <v>53</v>
      </c>
      <c r="G54" s="32">
        <v>175</v>
      </c>
      <c r="H54" s="32"/>
      <c r="I54" s="32"/>
    </row>
    <row r="55" spans="1:9" ht="12.75" customHeight="1">
      <c r="A55" s="8" t="s">
        <v>92</v>
      </c>
      <c r="B55" s="4" t="s">
        <v>93</v>
      </c>
      <c r="C55" s="33">
        <v>2330</v>
      </c>
      <c r="D55" s="33">
        <v>983</v>
      </c>
      <c r="E55" s="33">
        <v>691</v>
      </c>
      <c r="F55" s="32">
        <v>295</v>
      </c>
      <c r="G55" s="32">
        <v>1007</v>
      </c>
      <c r="H55" s="32"/>
      <c r="I55" s="32"/>
    </row>
    <row r="56" spans="1:9" ht="12.75" customHeight="1">
      <c r="A56" s="8" t="s">
        <v>94</v>
      </c>
      <c r="B56" s="4" t="s">
        <v>95</v>
      </c>
      <c r="C56" s="33">
        <v>3617</v>
      </c>
      <c r="D56" s="33">
        <v>2125</v>
      </c>
      <c r="E56" s="33">
        <v>829</v>
      </c>
      <c r="F56" s="32">
        <v>124</v>
      </c>
      <c r="G56" s="32">
        <v>744</v>
      </c>
      <c r="H56" s="32"/>
      <c r="I56" s="32"/>
    </row>
    <row r="57" spans="1:9" ht="12.75" customHeight="1">
      <c r="A57" s="8" t="s">
        <v>96</v>
      </c>
      <c r="B57" s="4" t="s">
        <v>97</v>
      </c>
      <c r="C57" s="33">
        <v>5794</v>
      </c>
      <c r="D57" s="33">
        <v>3118</v>
      </c>
      <c r="E57" s="33">
        <v>1458</v>
      </c>
      <c r="F57" s="32">
        <v>141</v>
      </c>
      <c r="G57" s="32">
        <v>1561</v>
      </c>
      <c r="H57" s="32"/>
      <c r="I57" s="32"/>
    </row>
    <row r="58" spans="1:9" ht="12.75" customHeight="1">
      <c r="A58" s="8" t="s">
        <v>98</v>
      </c>
      <c r="B58" s="4" t="s">
        <v>99</v>
      </c>
      <c r="C58" s="33">
        <v>2432</v>
      </c>
      <c r="D58" s="33">
        <v>1167</v>
      </c>
      <c r="E58" s="33">
        <v>999</v>
      </c>
      <c r="F58" s="32">
        <v>125</v>
      </c>
      <c r="G58" s="32">
        <v>544</v>
      </c>
      <c r="H58" s="32"/>
      <c r="I58" s="32"/>
    </row>
    <row r="59" spans="1:9" ht="12.75" customHeight="1">
      <c r="A59" s="9"/>
      <c r="B59" s="6" t="s">
        <v>100</v>
      </c>
      <c r="C59" s="31">
        <f t="shared" ref="C59:I59" si="6">SUM(C52:C58)</f>
        <v>22467</v>
      </c>
      <c r="D59" s="31">
        <f t="shared" si="6"/>
        <v>12703</v>
      </c>
      <c r="E59" s="31">
        <f t="shared" si="6"/>
        <v>6585</v>
      </c>
      <c r="F59" s="31">
        <f t="shared" si="6"/>
        <v>1057</v>
      </c>
      <c r="G59" s="31">
        <f t="shared" si="6"/>
        <v>5827</v>
      </c>
      <c r="H59" s="31"/>
      <c r="I59" s="31"/>
    </row>
    <row r="60" spans="1:9" ht="12.75" customHeight="1">
      <c r="A60" s="8" t="s">
        <v>101</v>
      </c>
      <c r="B60" s="4" t="s">
        <v>102</v>
      </c>
      <c r="C60" s="33">
        <v>5565</v>
      </c>
      <c r="D60" s="33">
        <v>3983</v>
      </c>
      <c r="E60" s="33">
        <v>1121</v>
      </c>
      <c r="F60" s="32">
        <v>91</v>
      </c>
      <c r="G60" s="32">
        <v>799</v>
      </c>
      <c r="H60" s="32"/>
      <c r="I60" s="32"/>
    </row>
    <row r="61" spans="1:9" ht="12.75" customHeight="1">
      <c r="A61" s="8" t="s">
        <v>103</v>
      </c>
      <c r="B61" s="4" t="s">
        <v>104</v>
      </c>
      <c r="C61" s="33">
        <v>1233</v>
      </c>
      <c r="D61" s="33">
        <v>672</v>
      </c>
      <c r="E61" s="33">
        <v>616</v>
      </c>
      <c r="F61" s="32">
        <v>73</v>
      </c>
      <c r="G61" s="32">
        <v>412</v>
      </c>
      <c r="H61" s="32"/>
      <c r="I61" s="32"/>
    </row>
    <row r="62" spans="1:9" ht="12.75" customHeight="1">
      <c r="A62" s="8" t="s">
        <v>105</v>
      </c>
      <c r="B62" s="4" t="s">
        <v>106</v>
      </c>
      <c r="C62" s="33">
        <v>2819</v>
      </c>
      <c r="D62" s="33">
        <v>1923</v>
      </c>
      <c r="E62" s="33">
        <v>610</v>
      </c>
      <c r="F62" s="32">
        <v>99</v>
      </c>
      <c r="G62" s="32">
        <v>668</v>
      </c>
      <c r="H62" s="32"/>
      <c r="I62" s="32"/>
    </row>
    <row r="63" spans="1:9" ht="12.75" customHeight="1">
      <c r="A63" s="8" t="s">
        <v>107</v>
      </c>
      <c r="B63" s="4" t="s">
        <v>108</v>
      </c>
      <c r="C63" s="33">
        <v>1602</v>
      </c>
      <c r="D63" s="33">
        <v>1188</v>
      </c>
      <c r="E63" s="33">
        <v>842</v>
      </c>
      <c r="F63" s="32">
        <v>80</v>
      </c>
      <c r="G63" s="32">
        <v>334</v>
      </c>
      <c r="H63" s="32"/>
      <c r="I63" s="32"/>
    </row>
    <row r="64" spans="1:9" ht="12.75" customHeight="1">
      <c r="A64" s="8" t="s">
        <v>109</v>
      </c>
      <c r="B64" s="4" t="s">
        <v>110</v>
      </c>
      <c r="C64" s="33">
        <v>16486</v>
      </c>
      <c r="D64" s="33">
        <v>13329</v>
      </c>
      <c r="E64" s="33">
        <v>516</v>
      </c>
      <c r="F64" s="32">
        <v>33</v>
      </c>
      <c r="G64" s="32">
        <v>1968</v>
      </c>
      <c r="H64" s="32"/>
      <c r="I64" s="32"/>
    </row>
    <row r="65" spans="1:9" ht="12.75" customHeight="1">
      <c r="A65" s="8" t="s">
        <v>111</v>
      </c>
      <c r="B65" s="4" t="s">
        <v>112</v>
      </c>
      <c r="C65" s="33">
        <v>734</v>
      </c>
      <c r="D65" s="33">
        <v>614</v>
      </c>
      <c r="E65" s="33">
        <v>424</v>
      </c>
      <c r="F65" s="32">
        <v>24</v>
      </c>
      <c r="G65" s="32">
        <v>95</v>
      </c>
      <c r="H65" s="32"/>
      <c r="I65" s="32"/>
    </row>
    <row r="66" spans="1:9" ht="12.75" customHeight="1">
      <c r="A66" s="8" t="s">
        <v>113</v>
      </c>
      <c r="B66" s="4" t="s">
        <v>114</v>
      </c>
      <c r="C66" s="33">
        <v>1211</v>
      </c>
      <c r="D66" s="33">
        <v>777</v>
      </c>
      <c r="E66" s="33">
        <v>561</v>
      </c>
      <c r="F66" s="32">
        <v>37</v>
      </c>
      <c r="G66" s="32">
        <v>103</v>
      </c>
      <c r="H66" s="32"/>
      <c r="I66" s="32"/>
    </row>
    <row r="67" spans="1:9" ht="12.75" customHeight="1">
      <c r="A67" s="8" t="s">
        <v>115</v>
      </c>
      <c r="B67" s="4" t="s">
        <v>116</v>
      </c>
      <c r="C67" s="33">
        <v>2096</v>
      </c>
      <c r="D67" s="33">
        <v>1611</v>
      </c>
      <c r="E67" s="33">
        <v>784</v>
      </c>
      <c r="F67" s="32">
        <v>69</v>
      </c>
      <c r="G67" s="32">
        <v>245</v>
      </c>
      <c r="H67" s="32"/>
      <c r="I67" s="32"/>
    </row>
    <row r="68" spans="1:9" ht="12.75" customHeight="1">
      <c r="A68" s="8" t="s">
        <v>117</v>
      </c>
      <c r="B68" s="4" t="s">
        <v>118</v>
      </c>
      <c r="C68" s="33">
        <v>1684</v>
      </c>
      <c r="D68" s="33">
        <v>1205</v>
      </c>
      <c r="E68" s="33">
        <v>437</v>
      </c>
      <c r="F68" s="32">
        <v>50</v>
      </c>
      <c r="G68" s="32">
        <v>160</v>
      </c>
      <c r="H68" s="32"/>
      <c r="I68" s="32"/>
    </row>
    <row r="69" spans="1:9" ht="12.75" customHeight="1">
      <c r="A69" s="5"/>
      <c r="B69" s="6" t="s">
        <v>119</v>
      </c>
      <c r="C69" s="31">
        <f t="shared" ref="C69:I69" si="7">SUM(C60:C68)</f>
        <v>33430</v>
      </c>
      <c r="D69" s="31">
        <f t="shared" si="7"/>
        <v>25302</v>
      </c>
      <c r="E69" s="31">
        <f t="shared" si="7"/>
        <v>5911</v>
      </c>
      <c r="F69" s="31">
        <f t="shared" si="7"/>
        <v>556</v>
      </c>
      <c r="G69" s="31">
        <f t="shared" si="7"/>
        <v>4784</v>
      </c>
      <c r="H69" s="31"/>
      <c r="I69" s="31"/>
    </row>
    <row r="70" spans="1:9" ht="12.75" customHeight="1">
      <c r="A70" s="8" t="s">
        <v>120</v>
      </c>
      <c r="B70" s="4" t="s">
        <v>121</v>
      </c>
      <c r="C70" s="33">
        <v>1768</v>
      </c>
      <c r="D70" s="33">
        <v>960</v>
      </c>
      <c r="E70" s="33">
        <v>702</v>
      </c>
      <c r="F70" s="32">
        <v>195</v>
      </c>
      <c r="G70" s="32">
        <v>407</v>
      </c>
      <c r="H70" s="32"/>
      <c r="I70" s="32"/>
    </row>
    <row r="71" spans="1:9" ht="12.75" customHeight="1">
      <c r="A71" s="8" t="s">
        <v>122</v>
      </c>
      <c r="B71" s="4" t="s">
        <v>123</v>
      </c>
      <c r="C71" s="33">
        <v>3003</v>
      </c>
      <c r="D71" s="33">
        <v>2077</v>
      </c>
      <c r="E71" s="33">
        <v>1816</v>
      </c>
      <c r="F71" s="32">
        <v>158</v>
      </c>
      <c r="G71" s="32">
        <v>375</v>
      </c>
      <c r="H71" s="32"/>
      <c r="I71" s="32"/>
    </row>
    <row r="72" spans="1:9" ht="12.75" customHeight="1">
      <c r="A72" s="8" t="s">
        <v>124</v>
      </c>
      <c r="B72" s="4" t="s">
        <v>125</v>
      </c>
      <c r="C72" s="33">
        <v>732</v>
      </c>
      <c r="D72" s="33">
        <v>436</v>
      </c>
      <c r="E72" s="33">
        <v>373</v>
      </c>
      <c r="F72" s="32">
        <v>99</v>
      </c>
      <c r="G72" s="32">
        <v>197</v>
      </c>
      <c r="H72" s="32"/>
      <c r="I72" s="32"/>
    </row>
    <row r="73" spans="1:9" ht="12.75" customHeight="1">
      <c r="A73" s="8" t="s">
        <v>126</v>
      </c>
      <c r="B73" s="4" t="s">
        <v>127</v>
      </c>
      <c r="C73" s="33">
        <v>1169</v>
      </c>
      <c r="D73" s="33">
        <v>369</v>
      </c>
      <c r="E73" s="33">
        <v>369</v>
      </c>
      <c r="F73" s="32">
        <v>98</v>
      </c>
      <c r="G73" s="32">
        <v>625</v>
      </c>
      <c r="H73" s="32"/>
      <c r="I73" s="32"/>
    </row>
    <row r="74" spans="1:9" ht="12.75" customHeight="1">
      <c r="A74" s="8" t="s">
        <v>128</v>
      </c>
      <c r="B74" s="4" t="s">
        <v>129</v>
      </c>
      <c r="C74" s="33">
        <v>1195</v>
      </c>
      <c r="D74" s="33">
        <v>618</v>
      </c>
      <c r="E74" s="33">
        <v>554</v>
      </c>
      <c r="F74" s="32">
        <v>98</v>
      </c>
      <c r="G74" s="32">
        <v>210</v>
      </c>
      <c r="H74" s="32"/>
      <c r="I74" s="32"/>
    </row>
    <row r="75" spans="1:9" ht="12.75" customHeight="1">
      <c r="A75" s="8" t="s">
        <v>130</v>
      </c>
      <c r="B75" s="4" t="s">
        <v>131</v>
      </c>
      <c r="C75" s="33">
        <v>508</v>
      </c>
      <c r="D75" s="33">
        <v>231</v>
      </c>
      <c r="E75" s="33">
        <v>204</v>
      </c>
      <c r="F75" s="32">
        <v>33</v>
      </c>
      <c r="G75" s="32">
        <v>87</v>
      </c>
      <c r="H75" s="32"/>
      <c r="I75" s="32"/>
    </row>
    <row r="76" spans="1:9" ht="12.75" customHeight="1">
      <c r="A76" s="10" t="s">
        <v>132</v>
      </c>
      <c r="B76" s="4" t="s">
        <v>133</v>
      </c>
      <c r="C76" s="33">
        <v>957</v>
      </c>
      <c r="D76" s="33">
        <v>724</v>
      </c>
      <c r="E76" s="33">
        <v>677</v>
      </c>
      <c r="F76" s="32">
        <v>55</v>
      </c>
      <c r="G76" s="32">
        <v>178</v>
      </c>
      <c r="H76" s="32"/>
      <c r="I76" s="32"/>
    </row>
    <row r="77" spans="1:9" ht="12.75" customHeight="1">
      <c r="A77" s="10" t="s">
        <v>134</v>
      </c>
      <c r="B77" s="4" t="s">
        <v>135</v>
      </c>
      <c r="C77" s="33">
        <v>1611</v>
      </c>
      <c r="D77" s="33">
        <v>468</v>
      </c>
      <c r="E77" s="33">
        <v>302</v>
      </c>
      <c r="F77" s="32">
        <v>80</v>
      </c>
      <c r="G77" s="32">
        <v>351</v>
      </c>
      <c r="H77" s="32"/>
      <c r="I77" s="32"/>
    </row>
    <row r="78" spans="1:9" ht="12.75" customHeight="1">
      <c r="A78" s="10" t="s">
        <v>136</v>
      </c>
      <c r="B78" s="4" t="s">
        <v>137</v>
      </c>
      <c r="C78" s="33">
        <v>309</v>
      </c>
      <c r="D78" s="33">
        <v>235</v>
      </c>
      <c r="E78" s="33">
        <v>235</v>
      </c>
      <c r="F78" s="32">
        <v>39</v>
      </c>
      <c r="G78" s="32">
        <v>36</v>
      </c>
      <c r="H78" s="32"/>
      <c r="I78" s="32"/>
    </row>
    <row r="79" spans="1:9" ht="12.75" customHeight="1">
      <c r="A79" s="10" t="s">
        <v>138</v>
      </c>
      <c r="B79" s="4" t="s">
        <v>139</v>
      </c>
      <c r="C79" s="33">
        <v>1101</v>
      </c>
      <c r="D79" s="33">
        <v>364</v>
      </c>
      <c r="E79" s="33">
        <v>334</v>
      </c>
      <c r="F79" s="32">
        <v>116</v>
      </c>
      <c r="G79" s="32">
        <v>508</v>
      </c>
      <c r="H79" s="32"/>
      <c r="I79" s="32"/>
    </row>
    <row r="80" spans="1:9" ht="12.75" customHeight="1">
      <c r="A80" s="11"/>
      <c r="B80" s="6" t="s">
        <v>140</v>
      </c>
      <c r="C80" s="31">
        <f t="shared" ref="C80:I80" si="8">SUM(C70:C79)</f>
        <v>12353</v>
      </c>
      <c r="D80" s="31">
        <f t="shared" si="8"/>
        <v>6482</v>
      </c>
      <c r="E80" s="31">
        <f t="shared" si="8"/>
        <v>5566</v>
      </c>
      <c r="F80" s="31">
        <f t="shared" si="8"/>
        <v>971</v>
      </c>
      <c r="G80" s="31">
        <f t="shared" si="8"/>
        <v>2974</v>
      </c>
      <c r="H80" s="31"/>
      <c r="I80" s="31"/>
    </row>
    <row r="81" spans="1:9" ht="12.75" customHeight="1">
      <c r="A81" s="10" t="s">
        <v>141</v>
      </c>
      <c r="B81" s="4" t="s">
        <v>142</v>
      </c>
      <c r="C81" s="30">
        <v>2965</v>
      </c>
      <c r="D81" s="30">
        <v>1591</v>
      </c>
      <c r="E81" s="30">
        <v>740</v>
      </c>
      <c r="F81" s="32">
        <v>234</v>
      </c>
      <c r="G81" s="32">
        <v>929</v>
      </c>
      <c r="H81" s="32"/>
      <c r="I81" s="32"/>
    </row>
    <row r="82" spans="1:9" ht="12.75" customHeight="1">
      <c r="A82" s="10" t="s">
        <v>143</v>
      </c>
      <c r="B82" s="4" t="s">
        <v>144</v>
      </c>
      <c r="C82" s="30">
        <v>1217</v>
      </c>
      <c r="D82" s="30">
        <v>861</v>
      </c>
      <c r="E82" s="30">
        <v>542</v>
      </c>
      <c r="F82" s="32">
        <v>75</v>
      </c>
      <c r="G82" s="32">
        <v>235</v>
      </c>
      <c r="H82" s="32"/>
      <c r="I82" s="32"/>
    </row>
    <row r="83" spans="1:9" ht="12.75" customHeight="1">
      <c r="A83" s="10" t="s">
        <v>145</v>
      </c>
      <c r="B83" s="4" t="s">
        <v>146</v>
      </c>
      <c r="C83" s="30">
        <v>402</v>
      </c>
      <c r="D83" s="30">
        <v>134</v>
      </c>
      <c r="E83" s="30">
        <v>66</v>
      </c>
      <c r="F83" s="32">
        <v>23</v>
      </c>
      <c r="G83" s="32">
        <v>131</v>
      </c>
      <c r="H83" s="32"/>
      <c r="I83" s="32"/>
    </row>
    <row r="84" spans="1:9" ht="12.75" customHeight="1">
      <c r="A84" s="10" t="s">
        <v>147</v>
      </c>
      <c r="B84" s="4" t="s">
        <v>148</v>
      </c>
      <c r="C84" s="30">
        <v>716</v>
      </c>
      <c r="D84" s="30">
        <v>403</v>
      </c>
      <c r="E84" s="30">
        <v>368</v>
      </c>
      <c r="F84" s="32">
        <v>53</v>
      </c>
      <c r="G84" s="32">
        <v>260</v>
      </c>
      <c r="H84" s="32"/>
      <c r="I84" s="32"/>
    </row>
    <row r="85" spans="1:9" ht="12.75" customHeight="1">
      <c r="A85" s="10" t="s">
        <v>149</v>
      </c>
      <c r="B85" s="4" t="s">
        <v>150</v>
      </c>
      <c r="C85" s="30">
        <v>1223</v>
      </c>
      <c r="D85" s="30">
        <v>798</v>
      </c>
      <c r="E85" s="30">
        <v>515</v>
      </c>
      <c r="F85" s="32">
        <v>68</v>
      </c>
      <c r="G85" s="32">
        <v>249</v>
      </c>
      <c r="H85" s="32"/>
      <c r="I85" s="32"/>
    </row>
    <row r="86" spans="1:9" ht="12.75" customHeight="1">
      <c r="A86" s="11"/>
      <c r="B86" s="6" t="s">
        <v>151</v>
      </c>
      <c r="C86" s="31">
        <f t="shared" ref="C86:I86" si="9">SUM(C81:C85)</f>
        <v>6523</v>
      </c>
      <c r="D86" s="31">
        <f t="shared" si="9"/>
        <v>3787</v>
      </c>
      <c r="E86" s="31">
        <f t="shared" si="9"/>
        <v>2231</v>
      </c>
      <c r="F86" s="31">
        <f t="shared" si="9"/>
        <v>453</v>
      </c>
      <c r="G86" s="31">
        <f t="shared" si="9"/>
        <v>1804</v>
      </c>
      <c r="H86" s="31"/>
      <c r="I86" s="31"/>
    </row>
    <row r="87" spans="1:9" ht="12.75" customHeight="1">
      <c r="A87" s="10" t="s">
        <v>152</v>
      </c>
      <c r="B87" s="4" t="s">
        <v>153</v>
      </c>
      <c r="C87" s="30">
        <v>3086</v>
      </c>
      <c r="D87" s="30">
        <v>1307</v>
      </c>
      <c r="E87" s="30">
        <v>1251</v>
      </c>
      <c r="F87" s="32">
        <v>137</v>
      </c>
      <c r="G87" s="32">
        <v>1198</v>
      </c>
      <c r="H87" s="32"/>
      <c r="I87" s="32"/>
    </row>
    <row r="88" spans="1:9" ht="12.75" customHeight="1">
      <c r="A88" s="10" t="s">
        <v>154</v>
      </c>
      <c r="B88" s="4" t="s">
        <v>155</v>
      </c>
      <c r="C88" s="30">
        <v>1112</v>
      </c>
      <c r="D88" s="30">
        <v>562</v>
      </c>
      <c r="E88" s="30">
        <v>495</v>
      </c>
      <c r="F88" s="32">
        <v>69</v>
      </c>
      <c r="G88" s="32">
        <v>199</v>
      </c>
      <c r="H88" s="32"/>
      <c r="I88" s="32"/>
    </row>
    <row r="89" spans="1:9" ht="12.75" customHeight="1">
      <c r="A89" s="11"/>
      <c r="B89" s="6" t="s">
        <v>156</v>
      </c>
      <c r="C89" s="31">
        <f t="shared" ref="C89:I89" si="10">SUM(C87:C88)</f>
        <v>4198</v>
      </c>
      <c r="D89" s="31">
        <f t="shared" si="10"/>
        <v>1869</v>
      </c>
      <c r="E89" s="31">
        <f t="shared" si="10"/>
        <v>1746</v>
      </c>
      <c r="F89" s="31">
        <f t="shared" si="10"/>
        <v>206</v>
      </c>
      <c r="G89" s="31">
        <f t="shared" si="10"/>
        <v>1397</v>
      </c>
      <c r="H89" s="31"/>
      <c r="I89" s="31"/>
    </row>
    <row r="90" spans="1:9" ht="12.75" customHeight="1">
      <c r="A90" s="10" t="s">
        <v>157</v>
      </c>
      <c r="B90" s="4" t="s">
        <v>158</v>
      </c>
      <c r="C90" s="30">
        <v>3851</v>
      </c>
      <c r="D90" s="30">
        <v>1731</v>
      </c>
      <c r="E90" s="30">
        <v>1065</v>
      </c>
      <c r="F90" s="32">
        <v>86</v>
      </c>
      <c r="G90" s="32">
        <v>1088</v>
      </c>
      <c r="H90" s="32"/>
      <c r="I90" s="32"/>
    </row>
    <row r="91" spans="1:9" ht="12.75" customHeight="1">
      <c r="A91" s="10" t="s">
        <v>159</v>
      </c>
      <c r="B91" s="4" t="s">
        <v>160</v>
      </c>
      <c r="C91" s="30">
        <v>1778</v>
      </c>
      <c r="D91" s="30">
        <v>654</v>
      </c>
      <c r="E91" s="30">
        <v>654</v>
      </c>
      <c r="F91" s="32">
        <v>149</v>
      </c>
      <c r="G91" s="32">
        <v>639</v>
      </c>
      <c r="H91" s="32"/>
      <c r="I91" s="32"/>
    </row>
    <row r="92" spans="1:9" ht="12.75" customHeight="1">
      <c r="A92" s="10" t="s">
        <v>161</v>
      </c>
      <c r="B92" s="4" t="s">
        <v>162</v>
      </c>
      <c r="C92" s="30">
        <v>639</v>
      </c>
      <c r="D92" s="30">
        <v>290</v>
      </c>
      <c r="E92" s="30">
        <v>290</v>
      </c>
      <c r="F92" s="32">
        <v>36</v>
      </c>
      <c r="G92" s="32">
        <v>307</v>
      </c>
      <c r="H92" s="32"/>
      <c r="I92" s="32"/>
    </row>
    <row r="93" spans="1:9" ht="12.75" customHeight="1">
      <c r="A93" s="10" t="s">
        <v>163</v>
      </c>
      <c r="B93" s="4" t="s">
        <v>164</v>
      </c>
      <c r="C93" s="30">
        <v>33786</v>
      </c>
      <c r="D93" s="30">
        <v>25679</v>
      </c>
      <c r="E93" s="30">
        <v>12793</v>
      </c>
      <c r="F93" s="32">
        <v>435</v>
      </c>
      <c r="G93" s="32">
        <v>3353</v>
      </c>
      <c r="H93" s="32"/>
      <c r="I93" s="32"/>
    </row>
    <row r="94" spans="1:9" ht="12.75" customHeight="1">
      <c r="A94" s="10" t="s">
        <v>165</v>
      </c>
      <c r="B94" s="4" t="s">
        <v>166</v>
      </c>
      <c r="C94" s="30">
        <v>1569</v>
      </c>
      <c r="D94" s="30">
        <v>380</v>
      </c>
      <c r="E94" s="30">
        <v>378</v>
      </c>
      <c r="F94" s="32">
        <v>107</v>
      </c>
      <c r="G94" s="32">
        <v>499</v>
      </c>
      <c r="H94" s="32"/>
      <c r="I94" s="32"/>
    </row>
    <row r="95" spans="1:9" ht="12.75" customHeight="1">
      <c r="A95" s="11"/>
      <c r="B95" s="6" t="s">
        <v>167</v>
      </c>
      <c r="C95" s="31">
        <f t="shared" ref="C95:I95" si="11">SUM(C90:C94)</f>
        <v>41623</v>
      </c>
      <c r="D95" s="31">
        <f t="shared" si="11"/>
        <v>28734</v>
      </c>
      <c r="E95" s="31">
        <f t="shared" si="11"/>
        <v>15180</v>
      </c>
      <c r="F95" s="31">
        <f t="shared" si="11"/>
        <v>813</v>
      </c>
      <c r="G95" s="31">
        <f t="shared" si="11"/>
        <v>5886</v>
      </c>
      <c r="H95" s="31"/>
      <c r="I95" s="31"/>
    </row>
    <row r="96" spans="1:9" ht="12.75" customHeight="1">
      <c r="A96" s="10" t="s">
        <v>168</v>
      </c>
      <c r="B96" s="4" t="s">
        <v>169</v>
      </c>
      <c r="C96" s="30">
        <v>442</v>
      </c>
      <c r="D96" s="30">
        <v>258</v>
      </c>
      <c r="E96" s="30">
        <v>258</v>
      </c>
      <c r="F96" s="32">
        <v>26</v>
      </c>
      <c r="G96" s="32">
        <v>158</v>
      </c>
      <c r="H96" s="32"/>
      <c r="I96" s="32"/>
    </row>
    <row r="97" spans="1:9" ht="12.75" customHeight="1">
      <c r="A97" s="10" t="s">
        <v>170</v>
      </c>
      <c r="B97" s="4" t="s">
        <v>171</v>
      </c>
      <c r="C97" s="30">
        <v>428</v>
      </c>
      <c r="D97" s="30">
        <v>163</v>
      </c>
      <c r="E97" s="30">
        <v>59</v>
      </c>
      <c r="F97" s="32">
        <v>12</v>
      </c>
      <c r="G97" s="32">
        <v>69</v>
      </c>
      <c r="H97" s="32"/>
      <c r="I97" s="32"/>
    </row>
    <row r="98" spans="1:9" ht="12.75" customHeight="1">
      <c r="A98" s="11"/>
      <c r="B98" s="6" t="s">
        <v>172</v>
      </c>
      <c r="C98" s="31">
        <f t="shared" ref="C98:I98" si="12">SUM(C96:C97)</f>
        <v>870</v>
      </c>
      <c r="D98" s="31">
        <f t="shared" si="12"/>
        <v>421</v>
      </c>
      <c r="E98" s="31">
        <f t="shared" si="12"/>
        <v>317</v>
      </c>
      <c r="F98" s="31">
        <f t="shared" si="12"/>
        <v>38</v>
      </c>
      <c r="G98" s="31">
        <f t="shared" si="12"/>
        <v>227</v>
      </c>
      <c r="H98" s="31"/>
      <c r="I98" s="31"/>
    </row>
    <row r="99" spans="1:9" ht="12.75" customHeight="1">
      <c r="A99" s="10" t="s">
        <v>173</v>
      </c>
      <c r="B99" s="4" t="s">
        <v>174</v>
      </c>
      <c r="C99" s="30">
        <v>1278</v>
      </c>
      <c r="D99" s="30">
        <v>772</v>
      </c>
      <c r="E99" s="30">
        <v>317</v>
      </c>
      <c r="F99" s="32">
        <v>92</v>
      </c>
      <c r="G99" s="32">
        <v>249</v>
      </c>
      <c r="H99" s="32"/>
      <c r="I99" s="32"/>
    </row>
    <row r="100" spans="1:9" ht="12.75" customHeight="1">
      <c r="A100" s="10" t="s">
        <v>175</v>
      </c>
      <c r="B100" s="4" t="s">
        <v>176</v>
      </c>
      <c r="C100" s="30">
        <v>747</v>
      </c>
      <c r="D100" s="30">
        <v>483</v>
      </c>
      <c r="E100" s="30">
        <v>437</v>
      </c>
      <c r="F100" s="32">
        <v>61</v>
      </c>
      <c r="G100" s="32">
        <v>163</v>
      </c>
      <c r="H100" s="32"/>
      <c r="I100" s="32"/>
    </row>
    <row r="101" spans="1:9" ht="12.75" customHeight="1">
      <c r="A101" s="10" t="s">
        <v>177</v>
      </c>
      <c r="B101" s="4" t="s">
        <v>178</v>
      </c>
      <c r="C101" s="30">
        <v>1140</v>
      </c>
      <c r="D101" s="30">
        <v>540</v>
      </c>
      <c r="E101" s="30">
        <v>253</v>
      </c>
      <c r="F101" s="32">
        <v>90</v>
      </c>
      <c r="G101" s="32">
        <v>281</v>
      </c>
      <c r="H101" s="32"/>
      <c r="I101" s="32"/>
    </row>
    <row r="102" spans="1:9" ht="12.75" customHeight="1">
      <c r="A102" s="10" t="s">
        <v>179</v>
      </c>
      <c r="B102" s="4" t="s">
        <v>180</v>
      </c>
      <c r="C102" s="30">
        <v>1368</v>
      </c>
      <c r="D102" s="30">
        <v>731</v>
      </c>
      <c r="E102" s="30">
        <v>616</v>
      </c>
      <c r="F102" s="32">
        <v>107</v>
      </c>
      <c r="G102" s="32">
        <v>531</v>
      </c>
      <c r="H102" s="32"/>
      <c r="I102" s="32"/>
    </row>
    <row r="103" spans="1:9" ht="12.75" customHeight="1">
      <c r="A103" s="11"/>
      <c r="B103" s="6" t="s">
        <v>181</v>
      </c>
      <c r="C103" s="31">
        <f t="shared" ref="C103:I103" si="13">SUM(C99:C102)</f>
        <v>4533</v>
      </c>
      <c r="D103" s="31">
        <f t="shared" si="13"/>
        <v>2526</v>
      </c>
      <c r="E103" s="31">
        <f t="shared" si="13"/>
        <v>1623</v>
      </c>
      <c r="F103" s="31">
        <f t="shared" si="13"/>
        <v>350</v>
      </c>
      <c r="G103" s="31">
        <f t="shared" si="13"/>
        <v>1224</v>
      </c>
      <c r="H103" s="31"/>
      <c r="I103" s="31"/>
    </row>
    <row r="104" spans="1:9" ht="12.75" customHeight="1">
      <c r="A104" s="10" t="s">
        <v>182</v>
      </c>
      <c r="B104" s="4" t="s">
        <v>183</v>
      </c>
      <c r="C104" s="30">
        <v>1207</v>
      </c>
      <c r="D104" s="30">
        <v>602</v>
      </c>
      <c r="E104" s="30">
        <v>186</v>
      </c>
      <c r="F104" s="32">
        <v>39</v>
      </c>
      <c r="G104" s="32">
        <v>289</v>
      </c>
      <c r="H104" s="32"/>
      <c r="I104" s="32"/>
    </row>
    <row r="105" spans="1:9" ht="12.75" customHeight="1">
      <c r="A105" s="10" t="s">
        <v>184</v>
      </c>
      <c r="B105" s="4" t="s">
        <v>185</v>
      </c>
      <c r="C105" s="30">
        <v>1234</v>
      </c>
      <c r="D105" s="30">
        <v>370</v>
      </c>
      <c r="E105" s="30">
        <v>104</v>
      </c>
      <c r="F105" s="32">
        <v>100</v>
      </c>
      <c r="G105" s="32">
        <v>73</v>
      </c>
      <c r="H105" s="32"/>
      <c r="I105" s="32"/>
    </row>
    <row r="106" spans="1:9" ht="12.75" customHeight="1">
      <c r="A106" s="10" t="s">
        <v>186</v>
      </c>
      <c r="B106" s="4" t="s">
        <v>187</v>
      </c>
      <c r="C106" s="30">
        <v>6816</v>
      </c>
      <c r="D106" s="30">
        <v>3611</v>
      </c>
      <c r="E106" s="30">
        <v>738</v>
      </c>
      <c r="F106" s="32">
        <v>21</v>
      </c>
      <c r="G106" s="32">
        <v>522</v>
      </c>
      <c r="H106" s="32"/>
      <c r="I106" s="32"/>
    </row>
    <row r="107" spans="1:9" ht="12.75" customHeight="1">
      <c r="A107" s="10" t="s">
        <v>188</v>
      </c>
      <c r="B107" s="4" t="s">
        <v>189</v>
      </c>
      <c r="C107" s="30">
        <v>14428</v>
      </c>
      <c r="D107" s="30">
        <v>8844</v>
      </c>
      <c r="E107" s="30">
        <v>1301</v>
      </c>
      <c r="F107" s="32">
        <v>324</v>
      </c>
      <c r="G107" s="32">
        <v>908</v>
      </c>
      <c r="H107" s="32"/>
      <c r="I107" s="32"/>
    </row>
    <row r="108" spans="1:9" ht="12.75" customHeight="1">
      <c r="A108" s="10" t="s">
        <v>190</v>
      </c>
      <c r="B108" s="4" t="s">
        <v>191</v>
      </c>
      <c r="C108" s="30">
        <v>6744</v>
      </c>
      <c r="D108" s="30">
        <v>1854</v>
      </c>
      <c r="E108" s="30">
        <v>779</v>
      </c>
      <c r="F108" s="32">
        <v>373</v>
      </c>
      <c r="G108" s="32">
        <v>660</v>
      </c>
      <c r="H108" s="32"/>
      <c r="I108" s="32"/>
    </row>
    <row r="109" spans="1:9" ht="12.75" customHeight="1">
      <c r="A109" s="11"/>
      <c r="B109" s="6" t="s">
        <v>192</v>
      </c>
      <c r="C109" s="31">
        <f t="shared" ref="C109:I109" si="14">SUM(C104:C108)</f>
        <v>30429</v>
      </c>
      <c r="D109" s="31">
        <f t="shared" si="14"/>
        <v>15281</v>
      </c>
      <c r="E109" s="31">
        <f t="shared" si="14"/>
        <v>3108</v>
      </c>
      <c r="F109" s="31">
        <f t="shared" si="14"/>
        <v>857</v>
      </c>
      <c r="G109" s="31">
        <f t="shared" si="14"/>
        <v>2452</v>
      </c>
      <c r="H109" s="31"/>
      <c r="I109" s="31"/>
    </row>
    <row r="110" spans="1:9" ht="12.75" customHeight="1">
      <c r="A110" s="3" t="s">
        <v>193</v>
      </c>
      <c r="B110" s="4" t="s">
        <v>194</v>
      </c>
      <c r="C110" s="30">
        <v>3834</v>
      </c>
      <c r="D110" s="30">
        <v>1973</v>
      </c>
      <c r="E110" s="30">
        <v>1024</v>
      </c>
      <c r="F110" s="32">
        <v>416</v>
      </c>
      <c r="G110" s="32">
        <v>821</v>
      </c>
      <c r="H110" s="32"/>
      <c r="I110" s="32"/>
    </row>
    <row r="111" spans="1:9" ht="12.75" customHeight="1">
      <c r="A111" s="3" t="s">
        <v>195</v>
      </c>
      <c r="B111" s="4" t="s">
        <v>196</v>
      </c>
      <c r="C111" s="30">
        <v>417</v>
      </c>
      <c r="D111" s="30">
        <v>250</v>
      </c>
      <c r="E111" s="30">
        <v>250</v>
      </c>
      <c r="F111" s="32">
        <v>32</v>
      </c>
      <c r="G111" s="32">
        <v>134</v>
      </c>
      <c r="H111" s="32"/>
      <c r="I111" s="32"/>
    </row>
    <row r="112" spans="1:9" ht="12.75" customHeight="1">
      <c r="A112" s="3" t="s">
        <v>197</v>
      </c>
      <c r="B112" s="4" t="s">
        <v>198</v>
      </c>
      <c r="C112" s="30">
        <v>1559</v>
      </c>
      <c r="D112" s="30">
        <v>820</v>
      </c>
      <c r="E112" s="30">
        <v>410</v>
      </c>
      <c r="F112" s="32">
        <v>88</v>
      </c>
      <c r="G112" s="32">
        <v>223</v>
      </c>
      <c r="H112" s="32"/>
      <c r="I112" s="32"/>
    </row>
    <row r="113" spans="1:9" ht="12.75" customHeight="1">
      <c r="A113" s="3" t="s">
        <v>199</v>
      </c>
      <c r="B113" s="4" t="s">
        <v>200</v>
      </c>
      <c r="C113" s="30">
        <v>3228</v>
      </c>
      <c r="D113" s="30">
        <v>1751</v>
      </c>
      <c r="E113" s="30">
        <v>413</v>
      </c>
      <c r="F113" s="32">
        <v>176</v>
      </c>
      <c r="G113" s="32">
        <v>472</v>
      </c>
      <c r="H113" s="32"/>
      <c r="I113" s="32"/>
    </row>
    <row r="114" spans="1:9" ht="12.75" customHeight="1">
      <c r="A114" s="3" t="s">
        <v>201</v>
      </c>
      <c r="B114" s="4" t="s">
        <v>202</v>
      </c>
      <c r="C114" s="30">
        <v>3150</v>
      </c>
      <c r="D114" s="30">
        <v>1852</v>
      </c>
      <c r="E114" s="30">
        <v>1131</v>
      </c>
      <c r="F114" s="32">
        <v>151</v>
      </c>
      <c r="G114" s="32">
        <v>383</v>
      </c>
      <c r="H114" s="32"/>
      <c r="I114" s="32"/>
    </row>
    <row r="115" spans="1:9" ht="12.75" customHeight="1">
      <c r="A115" s="3" t="s">
        <v>203</v>
      </c>
      <c r="B115" s="4" t="s">
        <v>204</v>
      </c>
      <c r="C115" s="30">
        <v>1130</v>
      </c>
      <c r="D115" s="30">
        <v>737</v>
      </c>
      <c r="E115" s="30">
        <v>478</v>
      </c>
      <c r="F115" s="32">
        <v>139</v>
      </c>
      <c r="G115" s="32">
        <v>188</v>
      </c>
      <c r="H115" s="32"/>
      <c r="I115" s="32"/>
    </row>
    <row r="116" spans="1:9" ht="12.75" customHeight="1">
      <c r="A116" s="5"/>
      <c r="B116" s="6" t="s">
        <v>205</v>
      </c>
      <c r="C116" s="31">
        <f t="shared" ref="C116:I116" si="15">SUM(C110:C115)</f>
        <v>13318</v>
      </c>
      <c r="D116" s="31">
        <f t="shared" si="15"/>
        <v>7383</v>
      </c>
      <c r="E116" s="31">
        <f t="shared" si="15"/>
        <v>3706</v>
      </c>
      <c r="F116" s="31">
        <f t="shared" si="15"/>
        <v>1002</v>
      </c>
      <c r="G116" s="31">
        <f t="shared" si="15"/>
        <v>2221</v>
      </c>
      <c r="H116" s="31"/>
      <c r="I116" s="31"/>
    </row>
    <row r="117" spans="1:9" ht="12.75" customHeight="1">
      <c r="A117" s="3" t="s">
        <v>206</v>
      </c>
      <c r="B117" s="4" t="s">
        <v>207</v>
      </c>
      <c r="C117" s="30">
        <v>585</v>
      </c>
      <c r="D117" s="30">
        <v>478</v>
      </c>
      <c r="E117" s="30">
        <v>107</v>
      </c>
      <c r="F117" s="32">
        <v>35</v>
      </c>
      <c r="G117" s="32">
        <v>73</v>
      </c>
      <c r="H117" s="32"/>
      <c r="I117" s="32"/>
    </row>
    <row r="118" spans="1:9" ht="12.75" customHeight="1">
      <c r="A118" s="3" t="s">
        <v>208</v>
      </c>
      <c r="B118" s="4" t="s">
        <v>209</v>
      </c>
      <c r="C118" s="34">
        <v>1096</v>
      </c>
      <c r="D118" s="34">
        <v>338</v>
      </c>
      <c r="E118" s="30">
        <v>292</v>
      </c>
      <c r="F118" s="32">
        <v>240</v>
      </c>
      <c r="G118" s="32">
        <v>380</v>
      </c>
      <c r="H118" s="32"/>
      <c r="I118" s="32"/>
    </row>
    <row r="119" spans="1:9" ht="12.75" customHeight="1">
      <c r="A119" s="5"/>
      <c r="B119" s="6" t="s">
        <v>210</v>
      </c>
      <c r="C119" s="31">
        <f t="shared" ref="C119:I119" si="16">SUM(C117:C118)</f>
        <v>1681</v>
      </c>
      <c r="D119" s="31">
        <f t="shared" si="16"/>
        <v>816</v>
      </c>
      <c r="E119" s="31">
        <f t="shared" si="16"/>
        <v>399</v>
      </c>
      <c r="F119" s="31">
        <f t="shared" si="16"/>
        <v>275</v>
      </c>
      <c r="G119" s="31">
        <f t="shared" si="16"/>
        <v>453</v>
      </c>
      <c r="H119" s="31"/>
      <c r="I119" s="31"/>
    </row>
    <row r="120" spans="1:9" ht="12.75" customHeight="1">
      <c r="A120" s="3" t="s">
        <v>211</v>
      </c>
      <c r="B120" s="4" t="s">
        <v>212</v>
      </c>
      <c r="C120" s="30">
        <v>1305</v>
      </c>
      <c r="D120" s="30">
        <v>401</v>
      </c>
      <c r="E120" s="30">
        <v>265</v>
      </c>
      <c r="F120" s="32">
        <v>138</v>
      </c>
      <c r="G120" s="32">
        <v>651</v>
      </c>
      <c r="H120" s="32"/>
      <c r="I120" s="32"/>
    </row>
    <row r="121" spans="1:9" ht="12.75" customHeight="1">
      <c r="A121" s="3" t="s">
        <v>213</v>
      </c>
      <c r="B121" s="4" t="s">
        <v>214</v>
      </c>
      <c r="C121" s="30">
        <v>1943</v>
      </c>
      <c r="D121" s="30">
        <v>490</v>
      </c>
      <c r="E121" s="30">
        <v>401</v>
      </c>
      <c r="F121" s="32">
        <v>496</v>
      </c>
      <c r="G121" s="32">
        <v>815</v>
      </c>
      <c r="H121" s="32"/>
      <c r="I121" s="32"/>
    </row>
    <row r="122" spans="1:9" ht="12.75" customHeight="1">
      <c r="A122" s="3" t="s">
        <v>215</v>
      </c>
      <c r="B122" s="4" t="s">
        <v>216</v>
      </c>
      <c r="C122" s="30">
        <v>477</v>
      </c>
      <c r="D122" s="30">
        <v>45</v>
      </c>
      <c r="E122" s="30">
        <v>26</v>
      </c>
      <c r="F122" s="32">
        <v>80</v>
      </c>
      <c r="G122" s="32">
        <v>154</v>
      </c>
      <c r="H122" s="32"/>
      <c r="I122" s="32"/>
    </row>
    <row r="123" spans="1:9" ht="12.75" customHeight="1">
      <c r="A123" s="3" t="s">
        <v>217</v>
      </c>
      <c r="B123" s="4" t="s">
        <v>218</v>
      </c>
      <c r="C123" s="30">
        <v>1608</v>
      </c>
      <c r="D123" s="30">
        <v>430</v>
      </c>
      <c r="E123" s="30">
        <v>313</v>
      </c>
      <c r="F123" s="32">
        <v>557</v>
      </c>
      <c r="G123" s="32">
        <v>622</v>
      </c>
      <c r="H123" s="32"/>
      <c r="I123" s="32"/>
    </row>
    <row r="124" spans="1:9" ht="12.75" customHeight="1">
      <c r="A124" s="3" t="s">
        <v>219</v>
      </c>
      <c r="B124" s="4" t="s">
        <v>220</v>
      </c>
      <c r="C124" s="30">
        <v>628</v>
      </c>
      <c r="D124" s="30">
        <v>2</v>
      </c>
      <c r="E124" s="30">
        <v>2</v>
      </c>
      <c r="F124" s="32">
        <v>61</v>
      </c>
      <c r="G124" s="32">
        <v>309</v>
      </c>
      <c r="H124" s="32"/>
      <c r="I124" s="32"/>
    </row>
    <row r="125" spans="1:9" ht="12.75" customHeight="1">
      <c r="A125" s="5"/>
      <c r="B125" s="6" t="s">
        <v>221</v>
      </c>
      <c r="C125" s="31">
        <f t="shared" ref="C125:I125" si="17">SUM(C120:C124)</f>
        <v>5961</v>
      </c>
      <c r="D125" s="31">
        <f t="shared" si="17"/>
        <v>1368</v>
      </c>
      <c r="E125" s="31">
        <f t="shared" si="17"/>
        <v>1007</v>
      </c>
      <c r="F125" s="31">
        <f t="shared" si="17"/>
        <v>1332</v>
      </c>
      <c r="G125" s="31">
        <f t="shared" si="17"/>
        <v>2551</v>
      </c>
      <c r="H125" s="31"/>
      <c r="I125" s="31"/>
    </row>
    <row r="126" spans="1:9" ht="12.75" customHeight="1">
      <c r="A126" s="3" t="s">
        <v>222</v>
      </c>
      <c r="B126" s="4" t="s">
        <v>223</v>
      </c>
      <c r="C126" s="30">
        <v>747</v>
      </c>
      <c r="D126" s="30">
        <v>50</v>
      </c>
      <c r="E126" s="30">
        <v>7</v>
      </c>
      <c r="F126" s="32">
        <v>367</v>
      </c>
      <c r="G126" s="32">
        <v>308</v>
      </c>
      <c r="H126" s="32"/>
      <c r="I126" s="32"/>
    </row>
    <row r="127" spans="1:9" ht="12.75" customHeight="1">
      <c r="A127" s="3" t="s">
        <v>224</v>
      </c>
      <c r="B127" s="4" t="s">
        <v>225</v>
      </c>
      <c r="C127" s="30">
        <v>242</v>
      </c>
      <c r="D127" s="30">
        <v>57</v>
      </c>
      <c r="E127" s="30">
        <v>35</v>
      </c>
      <c r="F127" s="32">
        <v>77</v>
      </c>
      <c r="G127" s="32">
        <v>107</v>
      </c>
      <c r="H127" s="32"/>
      <c r="I127" s="32"/>
    </row>
    <row r="128" spans="1:9" ht="12.75" customHeight="1">
      <c r="A128" s="3" t="s">
        <v>226</v>
      </c>
      <c r="B128" s="4" t="s">
        <v>227</v>
      </c>
      <c r="C128" s="30">
        <v>3855</v>
      </c>
      <c r="D128" s="30">
        <v>989</v>
      </c>
      <c r="E128" s="30">
        <v>136</v>
      </c>
      <c r="F128" s="32">
        <v>333</v>
      </c>
      <c r="G128" s="32">
        <v>2021</v>
      </c>
      <c r="H128" s="32"/>
      <c r="I128" s="32"/>
    </row>
    <row r="129" spans="1:9" ht="12.75" customHeight="1">
      <c r="A129" s="3" t="s">
        <v>228</v>
      </c>
      <c r="B129" s="4" t="s">
        <v>229</v>
      </c>
      <c r="C129" s="30">
        <v>2293</v>
      </c>
      <c r="D129" s="30">
        <v>870</v>
      </c>
      <c r="E129" s="30">
        <v>26</v>
      </c>
      <c r="F129" s="32">
        <v>18</v>
      </c>
      <c r="G129" s="32">
        <v>133</v>
      </c>
      <c r="H129" s="32"/>
      <c r="I129" s="32"/>
    </row>
    <row r="130" spans="1:9" ht="12.75" customHeight="1">
      <c r="A130" s="3" t="s">
        <v>230</v>
      </c>
      <c r="B130" s="4" t="s">
        <v>231</v>
      </c>
      <c r="C130" s="30">
        <v>1865</v>
      </c>
      <c r="D130" s="30">
        <v>848</v>
      </c>
      <c r="E130" s="30">
        <v>655</v>
      </c>
      <c r="F130" s="32">
        <v>525</v>
      </c>
      <c r="G130" s="32">
        <v>491</v>
      </c>
      <c r="H130" s="32"/>
      <c r="I130" s="32"/>
    </row>
    <row r="131" spans="1:9" ht="12.75" customHeight="1">
      <c r="A131" s="3" t="s">
        <v>232</v>
      </c>
      <c r="B131" s="4" t="s">
        <v>233</v>
      </c>
      <c r="C131" s="30">
        <v>3654</v>
      </c>
      <c r="D131" s="30">
        <v>1786</v>
      </c>
      <c r="E131" s="30">
        <v>808</v>
      </c>
      <c r="F131" s="32">
        <v>868</v>
      </c>
      <c r="G131" s="32">
        <v>770</v>
      </c>
      <c r="H131" s="32"/>
      <c r="I131" s="32"/>
    </row>
    <row r="132" spans="1:9" ht="12.75" customHeight="1">
      <c r="A132" s="3" t="s">
        <v>234</v>
      </c>
      <c r="B132" s="4" t="s">
        <v>235</v>
      </c>
      <c r="C132" s="30">
        <v>1628</v>
      </c>
      <c r="D132" s="30">
        <v>360</v>
      </c>
      <c r="E132" s="30">
        <v>70</v>
      </c>
      <c r="F132" s="32">
        <v>25</v>
      </c>
      <c r="G132" s="32">
        <v>1026</v>
      </c>
      <c r="H132" s="32"/>
      <c r="I132" s="32"/>
    </row>
    <row r="133" spans="1:9" ht="12.75" customHeight="1">
      <c r="A133" s="3" t="s">
        <v>236</v>
      </c>
      <c r="B133" s="4" t="s">
        <v>237</v>
      </c>
      <c r="C133" s="30">
        <v>1788</v>
      </c>
      <c r="D133" s="30">
        <v>1571</v>
      </c>
      <c r="E133" s="30">
        <v>87</v>
      </c>
      <c r="F133" s="32">
        <v>44</v>
      </c>
      <c r="G133" s="32">
        <v>173</v>
      </c>
      <c r="H133" s="32"/>
      <c r="I133" s="32"/>
    </row>
    <row r="134" spans="1:9" ht="12.75" customHeight="1">
      <c r="A134" s="3" t="s">
        <v>238</v>
      </c>
      <c r="B134" s="4" t="s">
        <v>239</v>
      </c>
      <c r="C134" s="30">
        <v>838</v>
      </c>
      <c r="D134" s="30">
        <v>119</v>
      </c>
      <c r="E134" s="30">
        <v>59</v>
      </c>
      <c r="F134" s="32">
        <v>503</v>
      </c>
      <c r="G134" s="32">
        <v>215</v>
      </c>
      <c r="H134" s="32"/>
      <c r="I134" s="32"/>
    </row>
    <row r="135" spans="1:9" ht="12.75" customHeight="1">
      <c r="A135" s="7"/>
      <c r="B135" s="6" t="s">
        <v>240</v>
      </c>
      <c r="C135" s="31">
        <f t="shared" ref="C135:I135" si="18">SUM(C126:C134)</f>
        <v>16910</v>
      </c>
      <c r="D135" s="31">
        <f t="shared" si="18"/>
        <v>6650</v>
      </c>
      <c r="E135" s="31">
        <f t="shared" si="18"/>
        <v>1883</v>
      </c>
      <c r="F135" s="31">
        <f t="shared" si="18"/>
        <v>2760</v>
      </c>
      <c r="G135" s="31">
        <f t="shared" si="18"/>
        <v>5244</v>
      </c>
      <c r="H135" s="31"/>
      <c r="I135" s="31"/>
    </row>
    <row r="136" spans="1:9" ht="12.75" customHeight="1">
      <c r="A136" s="3" t="s">
        <v>241</v>
      </c>
      <c r="B136" s="4" t="s">
        <v>242</v>
      </c>
      <c r="C136" s="30">
        <v>4323</v>
      </c>
      <c r="D136" s="30">
        <v>731</v>
      </c>
      <c r="E136" s="30">
        <v>499</v>
      </c>
      <c r="F136" s="32">
        <v>1816</v>
      </c>
      <c r="G136" s="32">
        <v>673</v>
      </c>
      <c r="H136" s="32"/>
      <c r="I136" s="32"/>
    </row>
    <row r="137" spans="1:9" ht="12.75" customHeight="1">
      <c r="A137" s="3" t="s">
        <v>243</v>
      </c>
      <c r="B137" s="4" t="s">
        <v>244</v>
      </c>
      <c r="C137" s="30">
        <v>239</v>
      </c>
      <c r="D137" s="30">
        <v>62</v>
      </c>
      <c r="E137" s="30">
        <v>40</v>
      </c>
      <c r="F137" s="32">
        <v>116</v>
      </c>
      <c r="G137" s="32">
        <v>61</v>
      </c>
      <c r="H137" s="32"/>
      <c r="I137" s="32"/>
    </row>
    <row r="138" spans="1:9" ht="12.75" customHeight="1">
      <c r="A138" s="3" t="s">
        <v>245</v>
      </c>
      <c r="B138" s="4" t="s">
        <v>246</v>
      </c>
      <c r="C138" s="30">
        <v>895</v>
      </c>
      <c r="D138" s="30">
        <v>17</v>
      </c>
      <c r="E138" s="30">
        <v>10</v>
      </c>
      <c r="F138" s="32">
        <v>97</v>
      </c>
      <c r="G138" s="32">
        <v>541</v>
      </c>
      <c r="H138" s="32"/>
      <c r="I138" s="32"/>
    </row>
    <row r="139" spans="1:9" ht="12.75" customHeight="1">
      <c r="A139" s="3" t="s">
        <v>247</v>
      </c>
      <c r="B139" s="4" t="s">
        <v>248</v>
      </c>
      <c r="C139" s="30">
        <v>954</v>
      </c>
      <c r="D139" s="30">
        <v>101</v>
      </c>
      <c r="E139" s="30">
        <v>33</v>
      </c>
      <c r="F139" s="32">
        <v>252</v>
      </c>
      <c r="G139" s="32">
        <v>157</v>
      </c>
      <c r="H139" s="32"/>
      <c r="I139" s="32"/>
    </row>
    <row r="140" spans="1:9" ht="12.75" customHeight="1">
      <c r="A140" s="3" t="s">
        <v>249</v>
      </c>
      <c r="B140" s="4" t="s">
        <v>250</v>
      </c>
      <c r="C140" s="30">
        <v>150</v>
      </c>
      <c r="D140" s="30">
        <v>10</v>
      </c>
      <c r="E140" s="30">
        <v>0</v>
      </c>
      <c r="F140" s="32">
        <v>85</v>
      </c>
      <c r="G140" s="32">
        <v>55</v>
      </c>
      <c r="H140" s="32"/>
      <c r="I140" s="32"/>
    </row>
    <row r="141" spans="1:9" ht="12.75" customHeight="1">
      <c r="A141" s="3" t="s">
        <v>251</v>
      </c>
      <c r="B141" s="4" t="s">
        <v>252</v>
      </c>
      <c r="C141" s="30">
        <v>796</v>
      </c>
      <c r="D141" s="30">
        <v>110</v>
      </c>
      <c r="E141" s="30">
        <v>80</v>
      </c>
      <c r="F141" s="32">
        <v>238</v>
      </c>
      <c r="G141" s="32">
        <v>447</v>
      </c>
      <c r="H141" s="32"/>
      <c r="I141" s="32"/>
    </row>
    <row r="142" spans="1:9" ht="12.75" customHeight="1">
      <c r="A142" s="3" t="s">
        <v>253</v>
      </c>
      <c r="B142" s="4" t="s">
        <v>254</v>
      </c>
      <c r="C142" s="30">
        <v>613</v>
      </c>
      <c r="D142" s="30">
        <v>187</v>
      </c>
      <c r="E142" s="30">
        <v>30</v>
      </c>
      <c r="F142" s="32">
        <v>181</v>
      </c>
      <c r="G142" s="32">
        <v>133</v>
      </c>
      <c r="H142" s="32"/>
      <c r="I142" s="32"/>
    </row>
    <row r="143" spans="1:9" ht="12.75" customHeight="1">
      <c r="A143" s="3" t="s">
        <v>255</v>
      </c>
      <c r="B143" s="4" t="s">
        <v>256</v>
      </c>
      <c r="C143" s="30">
        <v>1825</v>
      </c>
      <c r="D143" s="30">
        <v>642</v>
      </c>
      <c r="E143" s="30">
        <v>263</v>
      </c>
      <c r="F143" s="32">
        <v>491</v>
      </c>
      <c r="G143" s="32">
        <v>303</v>
      </c>
      <c r="H143" s="32"/>
      <c r="I143" s="32"/>
    </row>
    <row r="144" spans="1:9" ht="12.75" customHeight="1">
      <c r="A144" s="7"/>
      <c r="B144" s="6" t="s">
        <v>257</v>
      </c>
      <c r="C144" s="35">
        <f t="shared" ref="C144:I144" si="19">SUM(C136:C143)</f>
        <v>9795</v>
      </c>
      <c r="D144" s="35">
        <f t="shared" si="19"/>
        <v>1860</v>
      </c>
      <c r="E144" s="35">
        <f t="shared" si="19"/>
        <v>955</v>
      </c>
      <c r="F144" s="35">
        <f t="shared" si="19"/>
        <v>3276</v>
      </c>
      <c r="G144" s="35">
        <f t="shared" si="19"/>
        <v>2370</v>
      </c>
      <c r="H144" s="35"/>
      <c r="I144" s="35"/>
    </row>
    <row r="145" spans="1:9" ht="12.75" customHeight="1">
      <c r="A145" s="3" t="s">
        <v>258</v>
      </c>
      <c r="B145" s="12" t="s">
        <v>259</v>
      </c>
      <c r="C145" s="32">
        <f t="shared" ref="C145:I145" si="20">C144+C135+C125+C119+C116+C109+C103+C98+C95+C89+C86+C80+C69+C59+C51+C46+C43+C30+C25+C23</f>
        <v>254767</v>
      </c>
      <c r="D145" s="32">
        <f t="shared" si="20"/>
        <v>140702</v>
      </c>
      <c r="E145" s="32">
        <f t="shared" si="20"/>
        <v>68565</v>
      </c>
      <c r="F145" s="32">
        <f t="shared" si="20"/>
        <v>17229</v>
      </c>
      <c r="G145" s="32">
        <f t="shared" si="20"/>
        <v>52859</v>
      </c>
      <c r="H145" s="32"/>
      <c r="I145" s="32"/>
    </row>
  </sheetData>
  <sheetProtection selectLockedCells="1" selectUnlockedCells="1"/>
  <mergeCells count="23">
    <mergeCell ref="H12:H13"/>
    <mergeCell ref="H11:I11"/>
    <mergeCell ref="I12:I13"/>
    <mergeCell ref="F11:G11"/>
    <mergeCell ref="G12:G13"/>
    <mergeCell ref="A12:A13"/>
    <mergeCell ref="B12:B13"/>
    <mergeCell ref="C12:C13"/>
    <mergeCell ref="D12:D13"/>
    <mergeCell ref="F12:F13"/>
    <mergeCell ref="E11:E13"/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workbookViewId="0">
      <selection activeCell="P12" sqref="P12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36" t="s">
        <v>0</v>
      </c>
      <c r="B1" s="36"/>
      <c r="C1" s="36"/>
      <c r="D1" s="42" t="s">
        <v>1</v>
      </c>
      <c r="E1" s="42"/>
      <c r="F1" s="42"/>
      <c r="G1" s="42"/>
      <c r="H1" s="42"/>
      <c r="I1" s="14"/>
    </row>
    <row r="2" spans="1:19" ht="12" customHeight="1">
      <c r="A2" s="37" t="s">
        <v>260</v>
      </c>
      <c r="B2" s="37"/>
      <c r="C2" s="37"/>
      <c r="D2" s="15"/>
      <c r="E2" s="14"/>
      <c r="F2" s="15"/>
      <c r="G2" s="15"/>
      <c r="H2" s="15"/>
      <c r="I2" s="16"/>
    </row>
    <row r="3" spans="1:19" ht="10.5" customHeight="1">
      <c r="A3" s="37"/>
      <c r="B3" s="37"/>
      <c r="C3" s="37"/>
      <c r="D3" s="36" t="s">
        <v>3</v>
      </c>
      <c r="E3" s="36"/>
      <c r="F3" s="36"/>
      <c r="G3" s="36"/>
      <c r="H3" s="36"/>
      <c r="I3" s="17"/>
    </row>
    <row r="4" spans="1:1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37" t="s">
        <v>6</v>
      </c>
      <c r="G7" s="37"/>
      <c r="H7" s="37"/>
      <c r="I7" s="37"/>
    </row>
    <row r="8" spans="1:19" ht="15" customHeight="1">
      <c r="A8" s="16"/>
      <c r="B8" s="16"/>
      <c r="C8" s="16"/>
      <c r="D8" s="16"/>
      <c r="E8" s="16"/>
      <c r="F8" s="37" t="s">
        <v>261</v>
      </c>
      <c r="G8" s="37"/>
      <c r="H8" s="37"/>
      <c r="I8" s="37"/>
    </row>
    <row r="9" spans="1:19" ht="15" customHeight="1">
      <c r="A9" s="43"/>
      <c r="B9" s="43"/>
      <c r="C9" s="43"/>
      <c r="D9" s="43"/>
      <c r="E9" s="43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39" t="s">
        <v>8</v>
      </c>
      <c r="B11" s="39"/>
      <c r="C11" s="40" t="s">
        <v>9</v>
      </c>
      <c r="D11" s="41"/>
      <c r="E11" s="54" t="s">
        <v>10</v>
      </c>
      <c r="F11" s="52" t="s">
        <v>11</v>
      </c>
      <c r="G11" s="53"/>
      <c r="H11" s="51"/>
      <c r="I11" s="51"/>
      <c r="K11"/>
      <c r="L11"/>
      <c r="M11"/>
      <c r="N11"/>
      <c r="O11"/>
      <c r="P11"/>
      <c r="Q11"/>
      <c r="R11"/>
      <c r="S11"/>
    </row>
    <row r="12" spans="1:19" ht="12.75" customHeight="1">
      <c r="A12" s="44" t="s">
        <v>12</v>
      </c>
      <c r="B12" s="46" t="s">
        <v>13</v>
      </c>
      <c r="C12" s="48" t="s">
        <v>14</v>
      </c>
      <c r="D12" s="46" t="s">
        <v>15</v>
      </c>
      <c r="E12" s="55"/>
      <c r="F12" s="48" t="s">
        <v>16</v>
      </c>
      <c r="G12" s="46" t="s">
        <v>17</v>
      </c>
      <c r="H12" s="48"/>
      <c r="I12" s="46"/>
    </row>
    <row r="13" spans="1:19" ht="12.75" customHeight="1">
      <c r="A13" s="45"/>
      <c r="B13" s="47"/>
      <c r="C13" s="49"/>
      <c r="D13" s="50"/>
      <c r="E13" s="56"/>
      <c r="F13" s="49"/>
      <c r="G13" s="50"/>
      <c r="H13" s="49"/>
      <c r="I13" s="50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/>
      <c r="I14" s="28"/>
    </row>
    <row r="15" spans="1:19" ht="12.75" customHeight="1">
      <c r="A15" s="20" t="s">
        <v>18</v>
      </c>
      <c r="B15" s="21" t="s">
        <v>19</v>
      </c>
      <c r="C15" s="29">
        <v>13974</v>
      </c>
      <c r="D15" s="29">
        <v>8904</v>
      </c>
      <c r="E15" s="29">
        <v>7614</v>
      </c>
      <c r="F15" s="29">
        <v>620</v>
      </c>
      <c r="G15" s="29">
        <v>3052</v>
      </c>
      <c r="H15" s="29"/>
      <c r="I15" s="29"/>
    </row>
    <row r="16" spans="1:19" ht="12.75" customHeight="1">
      <c r="A16" s="3" t="s">
        <v>20</v>
      </c>
      <c r="B16" s="4" t="s">
        <v>21</v>
      </c>
      <c r="C16" s="30">
        <v>8332</v>
      </c>
      <c r="D16" s="30">
        <v>2919</v>
      </c>
      <c r="E16" s="30">
        <v>2919</v>
      </c>
      <c r="F16" s="30">
        <v>646</v>
      </c>
      <c r="G16" s="30">
        <v>4730</v>
      </c>
      <c r="H16" s="30"/>
      <c r="I16" s="30"/>
    </row>
    <row r="17" spans="1:9" ht="12.75" customHeight="1">
      <c r="A17" s="3" t="s">
        <v>22</v>
      </c>
      <c r="B17" s="4" t="s">
        <v>23</v>
      </c>
      <c r="C17" s="30">
        <v>2025</v>
      </c>
      <c r="D17" s="30">
        <v>444</v>
      </c>
      <c r="E17" s="30">
        <v>444</v>
      </c>
      <c r="F17" s="30">
        <v>476</v>
      </c>
      <c r="G17" s="30">
        <v>1100</v>
      </c>
      <c r="H17" s="30"/>
      <c r="I17" s="30"/>
    </row>
    <row r="18" spans="1:9" ht="12.75" customHeight="1">
      <c r="A18" s="3" t="s">
        <v>24</v>
      </c>
      <c r="B18" s="4" t="s">
        <v>25</v>
      </c>
      <c r="C18" s="30">
        <v>25949</v>
      </c>
      <c r="D18" s="30">
        <v>8642</v>
      </c>
      <c r="E18" s="30">
        <v>4526</v>
      </c>
      <c r="F18" s="30">
        <v>2060</v>
      </c>
      <c r="G18" s="30">
        <v>12371</v>
      </c>
      <c r="H18" s="30"/>
      <c r="I18" s="30"/>
    </row>
    <row r="19" spans="1:9" ht="12.75" customHeight="1">
      <c r="A19" s="3" t="s">
        <v>26</v>
      </c>
      <c r="B19" s="4" t="s">
        <v>27</v>
      </c>
      <c r="C19" s="30">
        <v>10067</v>
      </c>
      <c r="D19" s="30">
        <v>5913</v>
      </c>
      <c r="E19" s="30">
        <v>5209</v>
      </c>
      <c r="F19" s="30">
        <v>193</v>
      </c>
      <c r="G19" s="30">
        <v>2252</v>
      </c>
      <c r="H19" s="30"/>
      <c r="I19" s="30"/>
    </row>
    <row r="20" spans="1:9" ht="12.75" customHeight="1">
      <c r="A20" s="3" t="s">
        <v>28</v>
      </c>
      <c r="B20" s="4" t="s">
        <v>29</v>
      </c>
      <c r="C20" s="30">
        <v>62846</v>
      </c>
      <c r="D20" s="30">
        <v>35450</v>
      </c>
      <c r="E20" s="30">
        <v>31954</v>
      </c>
      <c r="F20" s="30">
        <v>2690</v>
      </c>
      <c r="G20" s="30">
        <v>15368</v>
      </c>
      <c r="H20" s="30"/>
      <c r="I20" s="30"/>
    </row>
    <row r="21" spans="1:9" ht="12.75" customHeight="1">
      <c r="A21" s="3" t="s">
        <v>30</v>
      </c>
      <c r="B21" s="4" t="s">
        <v>31</v>
      </c>
      <c r="C21" s="30">
        <v>2443</v>
      </c>
      <c r="D21" s="30">
        <v>1101</v>
      </c>
      <c r="E21" s="30">
        <v>1101</v>
      </c>
      <c r="F21" s="30">
        <v>262</v>
      </c>
      <c r="G21" s="30">
        <v>1060</v>
      </c>
      <c r="H21" s="30"/>
      <c r="I21" s="30"/>
    </row>
    <row r="22" spans="1:9" ht="12.75" customHeight="1">
      <c r="A22" s="3" t="s">
        <v>32</v>
      </c>
      <c r="B22" s="4" t="s">
        <v>33</v>
      </c>
      <c r="C22" s="30">
        <v>4509</v>
      </c>
      <c r="D22" s="30">
        <v>3056</v>
      </c>
      <c r="E22" s="30">
        <v>3056</v>
      </c>
      <c r="F22" s="30">
        <v>245</v>
      </c>
      <c r="G22" s="30">
        <v>1201</v>
      </c>
      <c r="H22" s="30"/>
      <c r="I22" s="30"/>
    </row>
    <row r="23" spans="1:9" ht="12.75" customHeight="1">
      <c r="A23" s="5"/>
      <c r="B23" s="6" t="s">
        <v>34</v>
      </c>
      <c r="C23" s="31">
        <f t="shared" ref="C23:I23" si="0">SUM(C15:C22)</f>
        <v>130145</v>
      </c>
      <c r="D23" s="31">
        <f t="shared" si="0"/>
        <v>66429</v>
      </c>
      <c r="E23" s="31">
        <f t="shared" si="0"/>
        <v>56823</v>
      </c>
      <c r="F23" s="31">
        <f t="shared" si="0"/>
        <v>7192</v>
      </c>
      <c r="G23" s="31">
        <f t="shared" si="0"/>
        <v>41134</v>
      </c>
      <c r="H23" s="31"/>
      <c r="I23" s="31"/>
    </row>
    <row r="24" spans="1:9" ht="14.25" customHeight="1">
      <c r="A24" s="3" t="s">
        <v>35</v>
      </c>
      <c r="B24" s="4" t="s">
        <v>36</v>
      </c>
      <c r="C24" s="32">
        <v>6478</v>
      </c>
      <c r="D24" s="32">
        <v>737</v>
      </c>
      <c r="E24" s="32">
        <v>330</v>
      </c>
      <c r="F24" s="32">
        <v>726</v>
      </c>
      <c r="G24" s="32">
        <v>2198</v>
      </c>
      <c r="H24" s="32"/>
      <c r="I24" s="32"/>
    </row>
    <row r="25" spans="1:9" ht="14.25" customHeight="1">
      <c r="A25" s="7"/>
      <c r="B25" s="6" t="s">
        <v>37</v>
      </c>
      <c r="C25" s="31">
        <f t="shared" ref="C25:I25" si="1">SUM(C24)</f>
        <v>6478</v>
      </c>
      <c r="D25" s="31">
        <f t="shared" si="1"/>
        <v>737</v>
      </c>
      <c r="E25" s="31">
        <f t="shared" si="1"/>
        <v>330</v>
      </c>
      <c r="F25" s="31">
        <f t="shared" si="1"/>
        <v>726</v>
      </c>
      <c r="G25" s="31">
        <f t="shared" si="1"/>
        <v>2198</v>
      </c>
      <c r="H25" s="31"/>
      <c r="I25" s="31"/>
    </row>
    <row r="26" spans="1:9" ht="12.75" customHeight="1">
      <c r="A26" s="3" t="s">
        <v>38</v>
      </c>
      <c r="B26" s="4" t="s">
        <v>39</v>
      </c>
      <c r="C26" s="32">
        <v>16621</v>
      </c>
      <c r="D26" s="32">
        <v>9339</v>
      </c>
      <c r="E26" s="32">
        <v>1451</v>
      </c>
      <c r="F26" s="32">
        <v>736</v>
      </c>
      <c r="G26" s="32">
        <v>1939</v>
      </c>
      <c r="H26" s="32"/>
      <c r="I26" s="32"/>
    </row>
    <row r="27" spans="1:9" ht="12.75" customHeight="1">
      <c r="A27" s="3" t="s">
        <v>40</v>
      </c>
      <c r="B27" s="4" t="s">
        <v>41</v>
      </c>
      <c r="C27" s="32">
        <v>11037</v>
      </c>
      <c r="D27" s="32">
        <v>1691</v>
      </c>
      <c r="E27" s="32">
        <v>704</v>
      </c>
      <c r="F27" s="32">
        <v>2136</v>
      </c>
      <c r="G27" s="32">
        <v>5046</v>
      </c>
      <c r="H27" s="32"/>
      <c r="I27" s="32"/>
    </row>
    <row r="28" spans="1:9" ht="12.75" customHeight="1">
      <c r="A28" s="3" t="s">
        <v>42</v>
      </c>
      <c r="B28" s="4" t="s">
        <v>43</v>
      </c>
      <c r="C28" s="32">
        <v>2755</v>
      </c>
      <c r="D28" s="32">
        <v>1675</v>
      </c>
      <c r="E28" s="32">
        <v>1675</v>
      </c>
      <c r="F28" s="32">
        <v>110</v>
      </c>
      <c r="G28" s="32">
        <v>249</v>
      </c>
      <c r="H28" s="32"/>
      <c r="I28" s="32"/>
    </row>
    <row r="29" spans="1:9" ht="12.75" customHeight="1">
      <c r="A29" s="3" t="s">
        <v>44</v>
      </c>
      <c r="B29" s="4" t="s">
        <v>45</v>
      </c>
      <c r="C29" s="32">
        <v>4779</v>
      </c>
      <c r="D29" s="32">
        <v>340</v>
      </c>
      <c r="E29" s="32">
        <v>340</v>
      </c>
      <c r="F29" s="32">
        <v>776</v>
      </c>
      <c r="G29" s="32">
        <v>3447</v>
      </c>
      <c r="H29" s="32"/>
      <c r="I29" s="32"/>
    </row>
    <row r="30" spans="1:9" ht="12.75" customHeight="1">
      <c r="A30" s="5"/>
      <c r="B30" s="6" t="s">
        <v>46</v>
      </c>
      <c r="C30" s="31">
        <f t="shared" ref="C30:I30" si="2">SUM(C26:C29)</f>
        <v>35192</v>
      </c>
      <c r="D30" s="31">
        <f t="shared" si="2"/>
        <v>13045</v>
      </c>
      <c r="E30" s="31">
        <f t="shared" si="2"/>
        <v>4170</v>
      </c>
      <c r="F30" s="31">
        <f t="shared" si="2"/>
        <v>3758</v>
      </c>
      <c r="G30" s="31">
        <f t="shared" si="2"/>
        <v>10681</v>
      </c>
      <c r="H30" s="31"/>
      <c r="I30" s="31"/>
    </row>
    <row r="31" spans="1:9" ht="12.75" customHeight="1">
      <c r="A31" s="3" t="s">
        <v>47</v>
      </c>
      <c r="B31" s="4" t="s">
        <v>48</v>
      </c>
      <c r="C31" s="32">
        <v>23976</v>
      </c>
      <c r="D31" s="32">
        <v>5567</v>
      </c>
      <c r="E31" s="32">
        <v>5295</v>
      </c>
      <c r="F31" s="32">
        <v>1277</v>
      </c>
      <c r="G31" s="32">
        <v>14997</v>
      </c>
      <c r="H31" s="32"/>
      <c r="I31" s="32"/>
    </row>
    <row r="32" spans="1:9" ht="12.75" customHeight="1">
      <c r="A32" s="3" t="s">
        <v>49</v>
      </c>
      <c r="B32" s="4" t="s">
        <v>50</v>
      </c>
      <c r="C32" s="32">
        <v>56209</v>
      </c>
      <c r="D32" s="32">
        <v>41098</v>
      </c>
      <c r="E32" s="32">
        <v>34741</v>
      </c>
      <c r="F32" s="32">
        <v>1618</v>
      </c>
      <c r="G32" s="32">
        <v>9489</v>
      </c>
      <c r="H32" s="32"/>
      <c r="I32" s="32"/>
    </row>
    <row r="33" spans="1:9" ht="12.75" customHeight="1">
      <c r="A33" s="3" t="s">
        <v>51</v>
      </c>
      <c r="B33" s="4" t="s">
        <v>52</v>
      </c>
      <c r="C33" s="32">
        <v>6678</v>
      </c>
      <c r="D33" s="32">
        <v>2286</v>
      </c>
      <c r="E33" s="32">
        <v>2286</v>
      </c>
      <c r="F33" s="32">
        <v>645</v>
      </c>
      <c r="G33" s="32">
        <v>2184</v>
      </c>
      <c r="H33" s="32"/>
      <c r="I33" s="32"/>
    </row>
    <row r="34" spans="1:9" ht="12.75" customHeight="1">
      <c r="A34" s="3" t="s">
        <v>53</v>
      </c>
      <c r="B34" s="4" t="s">
        <v>54</v>
      </c>
      <c r="C34" s="32">
        <v>6885</v>
      </c>
      <c r="D34" s="32">
        <v>2949</v>
      </c>
      <c r="E34" s="32">
        <v>2831</v>
      </c>
      <c r="F34" s="32">
        <v>255</v>
      </c>
      <c r="G34" s="32">
        <v>1322</v>
      </c>
      <c r="H34" s="32"/>
      <c r="I34" s="32"/>
    </row>
    <row r="35" spans="1:9" ht="12.75" customHeight="1">
      <c r="A35" s="3" t="s">
        <v>55</v>
      </c>
      <c r="B35" s="4" t="s">
        <v>56</v>
      </c>
      <c r="C35" s="32">
        <v>3835</v>
      </c>
      <c r="D35" s="32">
        <v>1154</v>
      </c>
      <c r="E35" s="32">
        <v>1154</v>
      </c>
      <c r="F35" s="32">
        <v>386</v>
      </c>
      <c r="G35" s="32">
        <v>1876</v>
      </c>
      <c r="H35" s="32"/>
      <c r="I35" s="32"/>
    </row>
    <row r="36" spans="1:9" ht="12.75" customHeight="1">
      <c r="A36" s="3" t="s">
        <v>57</v>
      </c>
      <c r="B36" s="4" t="s">
        <v>58</v>
      </c>
      <c r="C36" s="32">
        <v>3006</v>
      </c>
      <c r="D36" s="32">
        <v>1751</v>
      </c>
      <c r="E36" s="32">
        <v>1751</v>
      </c>
      <c r="F36" s="32">
        <v>92</v>
      </c>
      <c r="G36" s="32">
        <v>566</v>
      </c>
      <c r="H36" s="32"/>
      <c r="I36" s="32"/>
    </row>
    <row r="37" spans="1:9" ht="12.75" customHeight="1">
      <c r="A37" s="3" t="s">
        <v>59</v>
      </c>
      <c r="B37" s="4" t="s">
        <v>60</v>
      </c>
      <c r="C37" s="32">
        <v>25679</v>
      </c>
      <c r="D37" s="32">
        <v>16819</v>
      </c>
      <c r="E37" s="32">
        <v>4477</v>
      </c>
      <c r="F37" s="32">
        <v>577</v>
      </c>
      <c r="G37" s="32">
        <v>4559</v>
      </c>
      <c r="H37" s="32"/>
      <c r="I37" s="32"/>
    </row>
    <row r="38" spans="1:9" ht="12.75" customHeight="1">
      <c r="A38" s="3" t="s">
        <v>61</v>
      </c>
      <c r="B38" s="4" t="s">
        <v>62</v>
      </c>
      <c r="C38" s="32">
        <v>54798</v>
      </c>
      <c r="D38" s="32">
        <v>36666</v>
      </c>
      <c r="E38" s="32">
        <v>22967</v>
      </c>
      <c r="F38" s="32">
        <v>1259</v>
      </c>
      <c r="G38" s="32">
        <v>7245</v>
      </c>
      <c r="H38" s="32"/>
      <c r="I38" s="32"/>
    </row>
    <row r="39" spans="1:9" ht="12.75" customHeight="1">
      <c r="A39" s="3" t="s">
        <v>63</v>
      </c>
      <c r="B39" s="4" t="s">
        <v>64</v>
      </c>
      <c r="C39" s="32">
        <v>7298</v>
      </c>
      <c r="D39" s="32">
        <v>6152</v>
      </c>
      <c r="E39" s="32">
        <v>6152</v>
      </c>
      <c r="F39" s="32">
        <v>366</v>
      </c>
      <c r="G39" s="32">
        <v>744</v>
      </c>
      <c r="H39" s="32"/>
      <c r="I39" s="32"/>
    </row>
    <row r="40" spans="1:9" ht="12.75" customHeight="1">
      <c r="A40" s="3" t="s">
        <v>65</v>
      </c>
      <c r="B40" s="4" t="s">
        <v>66</v>
      </c>
      <c r="C40" s="32">
        <v>11776</v>
      </c>
      <c r="D40" s="32">
        <v>6522</v>
      </c>
      <c r="E40" s="32">
        <v>4428</v>
      </c>
      <c r="F40" s="32">
        <v>419</v>
      </c>
      <c r="G40" s="32">
        <v>3924</v>
      </c>
      <c r="H40" s="32"/>
      <c r="I40" s="32"/>
    </row>
    <row r="41" spans="1:9" ht="12.75" customHeight="1">
      <c r="A41" s="3" t="s">
        <v>67</v>
      </c>
      <c r="B41" s="4" t="s">
        <v>68</v>
      </c>
      <c r="C41" s="32">
        <v>6749</v>
      </c>
      <c r="D41" s="32">
        <v>988</v>
      </c>
      <c r="E41" s="32">
        <v>857</v>
      </c>
      <c r="F41" s="32">
        <v>1097</v>
      </c>
      <c r="G41" s="32">
        <v>1774</v>
      </c>
      <c r="H41" s="32"/>
      <c r="I41" s="32"/>
    </row>
    <row r="42" spans="1:9" ht="12.75" customHeight="1">
      <c r="A42" s="3" t="s">
        <v>69</v>
      </c>
      <c r="B42" s="4" t="s">
        <v>70</v>
      </c>
      <c r="C42" s="32">
        <v>7996</v>
      </c>
      <c r="D42" s="32">
        <v>5053</v>
      </c>
      <c r="E42" s="32">
        <v>3354</v>
      </c>
      <c r="F42" s="32">
        <v>655</v>
      </c>
      <c r="G42" s="32">
        <v>2174</v>
      </c>
      <c r="H42" s="32"/>
      <c r="I42" s="32"/>
    </row>
    <row r="43" spans="1:9" ht="12.75" customHeight="1">
      <c r="A43" s="5"/>
      <c r="B43" s="6" t="s">
        <v>71</v>
      </c>
      <c r="C43" s="31">
        <f t="shared" ref="C43:I43" si="3">SUM(C31:C42)</f>
        <v>214885</v>
      </c>
      <c r="D43" s="31">
        <f t="shared" si="3"/>
        <v>127005</v>
      </c>
      <c r="E43" s="31">
        <f t="shared" si="3"/>
        <v>90293</v>
      </c>
      <c r="F43" s="31">
        <f t="shared" si="3"/>
        <v>8646</v>
      </c>
      <c r="G43" s="31">
        <f t="shared" si="3"/>
        <v>50854</v>
      </c>
      <c r="H43" s="31"/>
      <c r="I43" s="31"/>
    </row>
    <row r="44" spans="1:9" ht="12.75" customHeight="1">
      <c r="A44" s="3" t="s">
        <v>72</v>
      </c>
      <c r="B44" s="4" t="s">
        <v>73</v>
      </c>
      <c r="C44" s="32">
        <v>10565</v>
      </c>
      <c r="D44" s="32">
        <v>2674</v>
      </c>
      <c r="E44" s="32">
        <v>2674</v>
      </c>
      <c r="F44" s="32">
        <v>2120</v>
      </c>
      <c r="G44" s="32">
        <v>4443</v>
      </c>
      <c r="H44" s="32"/>
      <c r="I44" s="32"/>
    </row>
    <row r="45" spans="1:9" ht="12.75" customHeight="1">
      <c r="A45" s="3" t="s">
        <v>74</v>
      </c>
      <c r="B45" s="4" t="s">
        <v>75</v>
      </c>
      <c r="C45" s="32">
        <v>17822</v>
      </c>
      <c r="D45" s="32">
        <v>7975</v>
      </c>
      <c r="E45" s="32">
        <v>7206</v>
      </c>
      <c r="F45" s="32">
        <v>2288</v>
      </c>
      <c r="G45" s="32">
        <v>7504</v>
      </c>
      <c r="H45" s="32"/>
      <c r="I45" s="32"/>
    </row>
    <row r="46" spans="1:9" ht="12.75" customHeight="1">
      <c r="A46" s="5"/>
      <c r="B46" s="6" t="s">
        <v>76</v>
      </c>
      <c r="C46" s="31">
        <f t="shared" ref="C46:I46" si="4">SUM(C44:C45)</f>
        <v>28387</v>
      </c>
      <c r="D46" s="31">
        <f t="shared" si="4"/>
        <v>10649</v>
      </c>
      <c r="E46" s="31">
        <f t="shared" si="4"/>
        <v>9880</v>
      </c>
      <c r="F46" s="31">
        <f t="shared" si="4"/>
        <v>4408</v>
      </c>
      <c r="G46" s="31">
        <f t="shared" si="4"/>
        <v>11947</v>
      </c>
      <c r="H46" s="31"/>
      <c r="I46" s="31"/>
    </row>
    <row r="47" spans="1:9" ht="12.75" customHeight="1">
      <c r="A47" s="8" t="s">
        <v>77</v>
      </c>
      <c r="B47" s="4" t="s">
        <v>78</v>
      </c>
      <c r="C47" s="33">
        <v>589</v>
      </c>
      <c r="D47" s="33">
        <v>158</v>
      </c>
      <c r="E47" s="33">
        <v>158</v>
      </c>
      <c r="F47" s="32">
        <v>170</v>
      </c>
      <c r="G47" s="32">
        <v>253</v>
      </c>
      <c r="H47" s="32"/>
      <c r="I47" s="32"/>
    </row>
    <row r="48" spans="1:9" ht="12.75" customHeight="1">
      <c r="A48" s="8" t="s">
        <v>79</v>
      </c>
      <c r="B48" s="4" t="s">
        <v>80</v>
      </c>
      <c r="C48" s="33">
        <v>8103</v>
      </c>
      <c r="D48" s="33">
        <v>2087</v>
      </c>
      <c r="E48" s="33">
        <v>1852</v>
      </c>
      <c r="F48" s="32">
        <v>719</v>
      </c>
      <c r="G48" s="32">
        <v>4661</v>
      </c>
      <c r="H48" s="32"/>
      <c r="I48" s="32"/>
    </row>
    <row r="49" spans="1:9" ht="12.75" customHeight="1">
      <c r="A49" s="8" t="s">
        <v>81</v>
      </c>
      <c r="B49" s="4" t="s">
        <v>82</v>
      </c>
      <c r="C49" s="33">
        <v>1269</v>
      </c>
      <c r="D49" s="33">
        <v>55</v>
      </c>
      <c r="E49" s="33">
        <v>0</v>
      </c>
      <c r="F49" s="32">
        <v>521</v>
      </c>
      <c r="G49" s="32">
        <v>656</v>
      </c>
      <c r="H49" s="32"/>
      <c r="I49" s="32"/>
    </row>
    <row r="50" spans="1:9" ht="12.75" customHeight="1">
      <c r="A50" s="8" t="s">
        <v>83</v>
      </c>
      <c r="B50" s="4" t="s">
        <v>84</v>
      </c>
      <c r="C50" s="33">
        <v>28671</v>
      </c>
      <c r="D50" s="33">
        <v>3612</v>
      </c>
      <c r="E50" s="33">
        <v>2159</v>
      </c>
      <c r="F50" s="32">
        <v>2917</v>
      </c>
      <c r="G50" s="32">
        <v>20571</v>
      </c>
      <c r="H50" s="32"/>
      <c r="I50" s="32"/>
    </row>
    <row r="51" spans="1:9" ht="12.75" customHeight="1">
      <c r="A51" s="9"/>
      <c r="B51" s="6" t="s">
        <v>85</v>
      </c>
      <c r="C51" s="31">
        <f t="shared" ref="C51:I51" si="5">SUM(C47:C50)</f>
        <v>38632</v>
      </c>
      <c r="D51" s="31">
        <f t="shared" si="5"/>
        <v>5912</v>
      </c>
      <c r="E51" s="31">
        <f t="shared" si="5"/>
        <v>4169</v>
      </c>
      <c r="F51" s="31">
        <f t="shared" si="5"/>
        <v>4327</v>
      </c>
      <c r="G51" s="31">
        <f t="shared" si="5"/>
        <v>26141</v>
      </c>
      <c r="H51" s="31"/>
      <c r="I51" s="31"/>
    </row>
    <row r="52" spans="1:9" ht="12.75" customHeight="1">
      <c r="A52" s="8" t="s">
        <v>86</v>
      </c>
      <c r="B52" s="4" t="s">
        <v>87</v>
      </c>
      <c r="C52" s="33">
        <v>9962</v>
      </c>
      <c r="D52" s="33">
        <v>2245</v>
      </c>
      <c r="E52" s="33">
        <v>1236</v>
      </c>
      <c r="F52" s="32">
        <v>1283</v>
      </c>
      <c r="G52" s="32">
        <v>5859</v>
      </c>
      <c r="H52" s="32"/>
      <c r="I52" s="32"/>
    </row>
    <row r="53" spans="1:9" ht="12.75" customHeight="1">
      <c r="A53" s="8" t="s">
        <v>88</v>
      </c>
      <c r="B53" s="4" t="s">
        <v>89</v>
      </c>
      <c r="C53" s="33">
        <v>51016</v>
      </c>
      <c r="D53" s="33">
        <v>33954</v>
      </c>
      <c r="E53" s="33">
        <v>26791</v>
      </c>
      <c r="F53" s="32">
        <v>1401</v>
      </c>
      <c r="G53" s="32">
        <v>9282</v>
      </c>
      <c r="H53" s="32"/>
      <c r="I53" s="32"/>
    </row>
    <row r="54" spans="1:9" ht="12.75" customHeight="1">
      <c r="A54" s="8" t="s">
        <v>90</v>
      </c>
      <c r="B54" s="4" t="s">
        <v>91</v>
      </c>
      <c r="C54" s="33">
        <v>9057</v>
      </c>
      <c r="D54" s="33">
        <v>5169</v>
      </c>
      <c r="E54" s="33">
        <v>2242</v>
      </c>
      <c r="F54" s="32">
        <v>498</v>
      </c>
      <c r="G54" s="32">
        <v>2362</v>
      </c>
      <c r="H54" s="32"/>
      <c r="I54" s="32"/>
    </row>
    <row r="55" spans="1:9" ht="12.75" customHeight="1">
      <c r="A55" s="8" t="s">
        <v>92</v>
      </c>
      <c r="B55" s="4" t="s">
        <v>93</v>
      </c>
      <c r="C55" s="33">
        <v>23607</v>
      </c>
      <c r="D55" s="33">
        <v>8034</v>
      </c>
      <c r="E55" s="33">
        <v>6223</v>
      </c>
      <c r="F55" s="32">
        <v>2526</v>
      </c>
      <c r="G55" s="32">
        <v>12152</v>
      </c>
      <c r="H55" s="32"/>
      <c r="I55" s="32"/>
    </row>
    <row r="56" spans="1:9" ht="12.75" customHeight="1">
      <c r="A56" s="8" t="s">
        <v>94</v>
      </c>
      <c r="B56" s="4" t="s">
        <v>95</v>
      </c>
      <c r="C56" s="33">
        <v>32075</v>
      </c>
      <c r="D56" s="33">
        <v>17161</v>
      </c>
      <c r="E56" s="33">
        <v>7719</v>
      </c>
      <c r="F56" s="32">
        <v>1266</v>
      </c>
      <c r="G56" s="32">
        <v>7610</v>
      </c>
      <c r="H56" s="32"/>
      <c r="I56" s="32"/>
    </row>
    <row r="57" spans="1:9" ht="12.75" customHeight="1">
      <c r="A57" s="8" t="s">
        <v>96</v>
      </c>
      <c r="B57" s="4" t="s">
        <v>97</v>
      </c>
      <c r="C57" s="33">
        <v>45357</v>
      </c>
      <c r="D57" s="33">
        <v>25832</v>
      </c>
      <c r="E57" s="33">
        <v>12946</v>
      </c>
      <c r="F57" s="32">
        <v>1204</v>
      </c>
      <c r="G57" s="32">
        <v>11385</v>
      </c>
      <c r="H57" s="32"/>
      <c r="I57" s="32"/>
    </row>
    <row r="58" spans="1:9" ht="12.75" customHeight="1">
      <c r="A58" s="8" t="s">
        <v>98</v>
      </c>
      <c r="B58" s="4" t="s">
        <v>99</v>
      </c>
      <c r="C58" s="33">
        <v>21415</v>
      </c>
      <c r="D58" s="33">
        <v>11422</v>
      </c>
      <c r="E58" s="33">
        <v>9095</v>
      </c>
      <c r="F58" s="32">
        <v>1145</v>
      </c>
      <c r="G58" s="32">
        <v>5278</v>
      </c>
      <c r="H58" s="32"/>
      <c r="I58" s="32"/>
    </row>
    <row r="59" spans="1:9" ht="12.75" customHeight="1">
      <c r="A59" s="9"/>
      <c r="B59" s="6" t="s">
        <v>100</v>
      </c>
      <c r="C59" s="31">
        <f t="shared" ref="C59:I59" si="6">SUM(C52:C58)</f>
        <v>192489</v>
      </c>
      <c r="D59" s="31">
        <f t="shared" si="6"/>
        <v>103817</v>
      </c>
      <c r="E59" s="31">
        <f t="shared" si="6"/>
        <v>66252</v>
      </c>
      <c r="F59" s="31">
        <f t="shared" si="6"/>
        <v>9323</v>
      </c>
      <c r="G59" s="31">
        <f t="shared" si="6"/>
        <v>53928</v>
      </c>
      <c r="H59" s="31"/>
      <c r="I59" s="31"/>
    </row>
    <row r="60" spans="1:9" ht="12.75" customHeight="1">
      <c r="A60" s="8" t="s">
        <v>101</v>
      </c>
      <c r="B60" s="4" t="s">
        <v>102</v>
      </c>
      <c r="C60" s="33">
        <v>49049</v>
      </c>
      <c r="D60" s="33">
        <v>34423</v>
      </c>
      <c r="E60" s="33">
        <v>10009</v>
      </c>
      <c r="F60" s="32">
        <v>858</v>
      </c>
      <c r="G60" s="32">
        <v>10541</v>
      </c>
      <c r="H60" s="32"/>
      <c r="I60" s="32"/>
    </row>
    <row r="61" spans="1:9" ht="12.75" customHeight="1">
      <c r="A61" s="8" t="s">
        <v>103</v>
      </c>
      <c r="B61" s="4" t="s">
        <v>104</v>
      </c>
      <c r="C61" s="33">
        <v>11200</v>
      </c>
      <c r="D61" s="33">
        <v>5731</v>
      </c>
      <c r="E61" s="33">
        <v>5290</v>
      </c>
      <c r="F61" s="32">
        <v>654</v>
      </c>
      <c r="G61" s="32">
        <v>4485</v>
      </c>
      <c r="H61" s="32"/>
      <c r="I61" s="32"/>
    </row>
    <row r="62" spans="1:9" ht="12.75" customHeight="1">
      <c r="A62" s="8" t="s">
        <v>105</v>
      </c>
      <c r="B62" s="4" t="s">
        <v>106</v>
      </c>
      <c r="C62" s="33">
        <v>25265</v>
      </c>
      <c r="D62" s="33">
        <v>15503</v>
      </c>
      <c r="E62" s="33">
        <v>6243</v>
      </c>
      <c r="F62" s="32">
        <v>925</v>
      </c>
      <c r="G62" s="32">
        <v>7727</v>
      </c>
      <c r="H62" s="32"/>
      <c r="I62" s="32"/>
    </row>
    <row r="63" spans="1:9" ht="12.75" customHeight="1">
      <c r="A63" s="8" t="s">
        <v>107</v>
      </c>
      <c r="B63" s="4" t="s">
        <v>108</v>
      </c>
      <c r="C63" s="33">
        <v>18440</v>
      </c>
      <c r="D63" s="33">
        <v>13260</v>
      </c>
      <c r="E63" s="33">
        <v>6360</v>
      </c>
      <c r="F63" s="32">
        <v>658</v>
      </c>
      <c r="G63" s="32">
        <v>4215</v>
      </c>
      <c r="H63" s="32"/>
      <c r="I63" s="32"/>
    </row>
    <row r="64" spans="1:9" ht="12.75" customHeight="1">
      <c r="A64" s="8" t="s">
        <v>109</v>
      </c>
      <c r="B64" s="4" t="s">
        <v>110</v>
      </c>
      <c r="C64" s="33">
        <v>130704</v>
      </c>
      <c r="D64" s="33">
        <v>99881</v>
      </c>
      <c r="E64" s="33">
        <v>4881</v>
      </c>
      <c r="F64" s="32">
        <v>289</v>
      </c>
      <c r="G64" s="32">
        <v>16389</v>
      </c>
      <c r="H64" s="32"/>
      <c r="I64" s="32"/>
    </row>
    <row r="65" spans="1:9" ht="12.75" customHeight="1">
      <c r="A65" s="8" t="s">
        <v>111</v>
      </c>
      <c r="B65" s="4" t="s">
        <v>112</v>
      </c>
      <c r="C65" s="33">
        <v>7841</v>
      </c>
      <c r="D65" s="33">
        <v>6463</v>
      </c>
      <c r="E65" s="33">
        <v>5004</v>
      </c>
      <c r="F65" s="32">
        <v>273</v>
      </c>
      <c r="G65" s="32">
        <v>1057</v>
      </c>
      <c r="H65" s="32"/>
      <c r="I65" s="32"/>
    </row>
    <row r="66" spans="1:9" ht="12.75" customHeight="1">
      <c r="A66" s="8" t="s">
        <v>113</v>
      </c>
      <c r="B66" s="4" t="s">
        <v>114</v>
      </c>
      <c r="C66" s="33">
        <v>11346</v>
      </c>
      <c r="D66" s="33">
        <v>7204</v>
      </c>
      <c r="E66" s="33">
        <v>5031</v>
      </c>
      <c r="F66" s="32">
        <v>353</v>
      </c>
      <c r="G66" s="32">
        <v>1355</v>
      </c>
      <c r="H66" s="32"/>
      <c r="I66" s="32"/>
    </row>
    <row r="67" spans="1:9" ht="12.75" customHeight="1">
      <c r="A67" s="8" t="s">
        <v>115</v>
      </c>
      <c r="B67" s="4" t="s">
        <v>116</v>
      </c>
      <c r="C67" s="33">
        <v>20299</v>
      </c>
      <c r="D67" s="33">
        <v>14143</v>
      </c>
      <c r="E67" s="33">
        <v>6650</v>
      </c>
      <c r="F67" s="32">
        <v>551</v>
      </c>
      <c r="G67" s="32">
        <v>3959</v>
      </c>
      <c r="H67" s="32"/>
      <c r="I67" s="32"/>
    </row>
    <row r="68" spans="1:9" ht="12.75" customHeight="1">
      <c r="A68" s="8" t="s">
        <v>117</v>
      </c>
      <c r="B68" s="4" t="s">
        <v>118</v>
      </c>
      <c r="C68" s="33">
        <v>17397</v>
      </c>
      <c r="D68" s="33">
        <v>10482</v>
      </c>
      <c r="E68" s="33">
        <v>3754</v>
      </c>
      <c r="F68" s="32">
        <v>485</v>
      </c>
      <c r="G68" s="32">
        <v>2256</v>
      </c>
      <c r="H68" s="32"/>
      <c r="I68" s="32"/>
    </row>
    <row r="69" spans="1:9" ht="12.75" customHeight="1">
      <c r="A69" s="5"/>
      <c r="B69" s="6" t="s">
        <v>119</v>
      </c>
      <c r="C69" s="31">
        <f t="shared" ref="C69:I69" si="7">SUM(C60:C68)</f>
        <v>291541</v>
      </c>
      <c r="D69" s="31">
        <f t="shared" si="7"/>
        <v>207090</v>
      </c>
      <c r="E69" s="31">
        <f t="shared" si="7"/>
        <v>53222</v>
      </c>
      <c r="F69" s="31">
        <f t="shared" si="7"/>
        <v>5046</v>
      </c>
      <c r="G69" s="31">
        <f t="shared" si="7"/>
        <v>51984</v>
      </c>
      <c r="H69" s="31"/>
      <c r="I69" s="31"/>
    </row>
    <row r="70" spans="1:9" ht="12.75" customHeight="1">
      <c r="A70" s="8" t="s">
        <v>120</v>
      </c>
      <c r="B70" s="4" t="s">
        <v>121</v>
      </c>
      <c r="C70" s="33">
        <v>17720</v>
      </c>
      <c r="D70" s="33">
        <v>9169</v>
      </c>
      <c r="E70" s="33">
        <v>7081</v>
      </c>
      <c r="F70" s="32">
        <v>1420</v>
      </c>
      <c r="G70" s="32">
        <v>5761</v>
      </c>
      <c r="H70" s="32"/>
      <c r="I70" s="32"/>
    </row>
    <row r="71" spans="1:9" ht="12.75" customHeight="1">
      <c r="A71" s="8" t="s">
        <v>122</v>
      </c>
      <c r="B71" s="4" t="s">
        <v>123</v>
      </c>
      <c r="C71" s="33">
        <v>29829</v>
      </c>
      <c r="D71" s="33">
        <v>18203</v>
      </c>
      <c r="E71" s="33">
        <v>16282</v>
      </c>
      <c r="F71" s="32">
        <v>1542</v>
      </c>
      <c r="G71" s="32">
        <v>5320</v>
      </c>
      <c r="H71" s="32"/>
      <c r="I71" s="32"/>
    </row>
    <row r="72" spans="1:9" ht="12.75" customHeight="1">
      <c r="A72" s="8" t="s">
        <v>124</v>
      </c>
      <c r="B72" s="4" t="s">
        <v>125</v>
      </c>
      <c r="C72" s="33">
        <v>7845</v>
      </c>
      <c r="D72" s="33">
        <v>3236</v>
      </c>
      <c r="E72" s="33">
        <v>2997</v>
      </c>
      <c r="F72" s="32">
        <v>1063</v>
      </c>
      <c r="G72" s="32">
        <v>3010</v>
      </c>
      <c r="H72" s="32"/>
      <c r="I72" s="32"/>
    </row>
    <row r="73" spans="1:9" ht="12.75" customHeight="1">
      <c r="A73" s="8" t="s">
        <v>126</v>
      </c>
      <c r="B73" s="4" t="s">
        <v>127</v>
      </c>
      <c r="C73" s="33">
        <v>11801</v>
      </c>
      <c r="D73" s="33">
        <v>3477</v>
      </c>
      <c r="E73" s="33">
        <v>3477</v>
      </c>
      <c r="F73" s="32">
        <v>1171</v>
      </c>
      <c r="G73" s="32">
        <v>5600</v>
      </c>
      <c r="H73" s="32"/>
      <c r="I73" s="32"/>
    </row>
    <row r="74" spans="1:9" ht="12.75" customHeight="1">
      <c r="A74" s="8" t="s">
        <v>128</v>
      </c>
      <c r="B74" s="4" t="s">
        <v>129</v>
      </c>
      <c r="C74" s="33">
        <v>11045</v>
      </c>
      <c r="D74" s="33">
        <v>5185</v>
      </c>
      <c r="E74" s="33">
        <v>4661</v>
      </c>
      <c r="F74" s="32">
        <v>909</v>
      </c>
      <c r="G74" s="32">
        <v>2840</v>
      </c>
      <c r="H74" s="32"/>
      <c r="I74" s="32"/>
    </row>
    <row r="75" spans="1:9" ht="12.75" customHeight="1">
      <c r="A75" s="8" t="s">
        <v>130</v>
      </c>
      <c r="B75" s="4" t="s">
        <v>131</v>
      </c>
      <c r="C75" s="33">
        <v>5786</v>
      </c>
      <c r="D75" s="33">
        <v>2470</v>
      </c>
      <c r="E75" s="33">
        <v>2226</v>
      </c>
      <c r="F75" s="32">
        <v>349</v>
      </c>
      <c r="G75" s="32">
        <v>865</v>
      </c>
      <c r="H75" s="32"/>
      <c r="I75" s="32"/>
    </row>
    <row r="76" spans="1:9" ht="12.75" customHeight="1">
      <c r="A76" s="10" t="s">
        <v>132</v>
      </c>
      <c r="B76" s="4" t="s">
        <v>133</v>
      </c>
      <c r="C76" s="33">
        <v>9317</v>
      </c>
      <c r="D76" s="33">
        <v>6408</v>
      </c>
      <c r="E76" s="33">
        <v>6217</v>
      </c>
      <c r="F76" s="32">
        <v>584</v>
      </c>
      <c r="G76" s="32">
        <v>2290</v>
      </c>
      <c r="H76" s="32"/>
      <c r="I76" s="32"/>
    </row>
    <row r="77" spans="1:9" ht="12.75" customHeight="1">
      <c r="A77" s="10" t="s">
        <v>134</v>
      </c>
      <c r="B77" s="4" t="s">
        <v>135</v>
      </c>
      <c r="C77" s="33">
        <v>15200</v>
      </c>
      <c r="D77" s="33">
        <v>3679</v>
      </c>
      <c r="E77" s="33">
        <v>2486</v>
      </c>
      <c r="F77" s="32">
        <v>803</v>
      </c>
      <c r="G77" s="32">
        <v>3725</v>
      </c>
      <c r="H77" s="32"/>
      <c r="I77" s="32"/>
    </row>
    <row r="78" spans="1:9" ht="12.75" customHeight="1">
      <c r="A78" s="10" t="s">
        <v>136</v>
      </c>
      <c r="B78" s="4" t="s">
        <v>137</v>
      </c>
      <c r="C78" s="33">
        <v>3210</v>
      </c>
      <c r="D78" s="33">
        <v>2226</v>
      </c>
      <c r="E78" s="33">
        <v>2226</v>
      </c>
      <c r="F78" s="32">
        <v>372</v>
      </c>
      <c r="G78" s="32">
        <v>601</v>
      </c>
      <c r="H78" s="32"/>
      <c r="I78" s="32"/>
    </row>
    <row r="79" spans="1:9" ht="12.75" customHeight="1">
      <c r="A79" s="10" t="s">
        <v>138</v>
      </c>
      <c r="B79" s="4" t="s">
        <v>139</v>
      </c>
      <c r="C79" s="33">
        <v>12781</v>
      </c>
      <c r="D79" s="33">
        <v>3150</v>
      </c>
      <c r="E79" s="33">
        <v>2896</v>
      </c>
      <c r="F79" s="32">
        <v>798</v>
      </c>
      <c r="G79" s="32">
        <v>6718</v>
      </c>
      <c r="H79" s="32"/>
      <c r="I79" s="32"/>
    </row>
    <row r="80" spans="1:9" ht="12.75" customHeight="1">
      <c r="A80" s="11"/>
      <c r="B80" s="6" t="s">
        <v>140</v>
      </c>
      <c r="C80" s="31">
        <f t="shared" ref="C80:I80" si="8">SUM(C70:C79)</f>
        <v>124534</v>
      </c>
      <c r="D80" s="31">
        <f t="shared" si="8"/>
        <v>57203</v>
      </c>
      <c r="E80" s="31">
        <f t="shared" si="8"/>
        <v>50549</v>
      </c>
      <c r="F80" s="31">
        <f t="shared" si="8"/>
        <v>9011</v>
      </c>
      <c r="G80" s="31">
        <f t="shared" si="8"/>
        <v>36730</v>
      </c>
      <c r="H80" s="31"/>
      <c r="I80" s="31"/>
    </row>
    <row r="81" spans="1:9" ht="12.75" customHeight="1">
      <c r="A81" s="10" t="s">
        <v>141</v>
      </c>
      <c r="B81" s="4" t="s">
        <v>142</v>
      </c>
      <c r="C81" s="30">
        <v>28243</v>
      </c>
      <c r="D81" s="30">
        <v>13859</v>
      </c>
      <c r="E81" s="30">
        <v>6267</v>
      </c>
      <c r="F81" s="32">
        <v>2208</v>
      </c>
      <c r="G81" s="32">
        <v>10583</v>
      </c>
      <c r="H81" s="32"/>
      <c r="I81" s="32"/>
    </row>
    <row r="82" spans="1:9" ht="12.75" customHeight="1">
      <c r="A82" s="10" t="s">
        <v>143</v>
      </c>
      <c r="B82" s="4" t="s">
        <v>144</v>
      </c>
      <c r="C82" s="30">
        <v>10725</v>
      </c>
      <c r="D82" s="30">
        <v>6364</v>
      </c>
      <c r="E82" s="30">
        <v>4027</v>
      </c>
      <c r="F82" s="32">
        <v>776</v>
      </c>
      <c r="G82" s="32">
        <v>3342</v>
      </c>
      <c r="H82" s="32"/>
      <c r="I82" s="32"/>
    </row>
    <row r="83" spans="1:9" ht="12.75" customHeight="1">
      <c r="A83" s="10" t="s">
        <v>145</v>
      </c>
      <c r="B83" s="4" t="s">
        <v>146</v>
      </c>
      <c r="C83" s="30">
        <v>2844</v>
      </c>
      <c r="D83" s="30">
        <v>1291</v>
      </c>
      <c r="E83" s="30">
        <v>823</v>
      </c>
      <c r="F83" s="32">
        <v>174</v>
      </c>
      <c r="G83" s="32">
        <v>525</v>
      </c>
      <c r="H83" s="32"/>
      <c r="I83" s="32"/>
    </row>
    <row r="84" spans="1:9" ht="12.75" customHeight="1">
      <c r="A84" s="10" t="s">
        <v>147</v>
      </c>
      <c r="B84" s="4" t="s">
        <v>148</v>
      </c>
      <c r="C84" s="30">
        <v>6978</v>
      </c>
      <c r="D84" s="30">
        <v>3091</v>
      </c>
      <c r="E84" s="30">
        <v>2696</v>
      </c>
      <c r="F84" s="32">
        <v>517</v>
      </c>
      <c r="G84" s="32">
        <v>3317</v>
      </c>
      <c r="H84" s="32"/>
      <c r="I84" s="32"/>
    </row>
    <row r="85" spans="1:9" ht="12.75" customHeight="1">
      <c r="A85" s="10" t="s">
        <v>149</v>
      </c>
      <c r="B85" s="4" t="s">
        <v>150</v>
      </c>
      <c r="C85" s="30">
        <v>11800</v>
      </c>
      <c r="D85" s="30">
        <v>6434</v>
      </c>
      <c r="E85" s="30">
        <v>4540</v>
      </c>
      <c r="F85" s="32">
        <v>613</v>
      </c>
      <c r="G85" s="32">
        <v>3594</v>
      </c>
      <c r="H85" s="32"/>
      <c r="I85" s="32"/>
    </row>
    <row r="86" spans="1:9" ht="12.75" customHeight="1">
      <c r="A86" s="11"/>
      <c r="B86" s="6" t="s">
        <v>151</v>
      </c>
      <c r="C86" s="31">
        <f t="shared" ref="C86:I86" si="9">SUM(C81:C85)</f>
        <v>60590</v>
      </c>
      <c r="D86" s="31">
        <f t="shared" si="9"/>
        <v>31039</v>
      </c>
      <c r="E86" s="31">
        <f t="shared" si="9"/>
        <v>18353</v>
      </c>
      <c r="F86" s="31">
        <f t="shared" si="9"/>
        <v>4288</v>
      </c>
      <c r="G86" s="31">
        <f t="shared" si="9"/>
        <v>21361</v>
      </c>
      <c r="H86" s="31"/>
      <c r="I86" s="31"/>
    </row>
    <row r="87" spans="1:9" ht="12.75" customHeight="1">
      <c r="A87" s="10" t="s">
        <v>152</v>
      </c>
      <c r="B87" s="4" t="s">
        <v>153</v>
      </c>
      <c r="C87" s="30">
        <v>29807</v>
      </c>
      <c r="D87" s="30">
        <v>12081</v>
      </c>
      <c r="E87" s="30">
        <v>11452</v>
      </c>
      <c r="F87" s="32">
        <v>1262</v>
      </c>
      <c r="G87" s="32">
        <v>12246</v>
      </c>
      <c r="H87" s="32"/>
      <c r="I87" s="32"/>
    </row>
    <row r="88" spans="1:9" ht="12.75" customHeight="1">
      <c r="A88" s="10" t="s">
        <v>154</v>
      </c>
      <c r="B88" s="4" t="s">
        <v>155</v>
      </c>
      <c r="C88" s="30">
        <v>15091</v>
      </c>
      <c r="D88" s="30">
        <v>6250</v>
      </c>
      <c r="E88" s="30">
        <v>5869</v>
      </c>
      <c r="F88" s="32">
        <v>680</v>
      </c>
      <c r="G88" s="32">
        <v>3479</v>
      </c>
      <c r="H88" s="32"/>
      <c r="I88" s="32"/>
    </row>
    <row r="89" spans="1:9" ht="12.75" customHeight="1">
      <c r="A89" s="11"/>
      <c r="B89" s="6" t="s">
        <v>156</v>
      </c>
      <c r="C89" s="31">
        <f t="shared" ref="C89:I89" si="10">SUM(C87:C88)</f>
        <v>44898</v>
      </c>
      <c r="D89" s="31">
        <f t="shared" si="10"/>
        <v>18331</v>
      </c>
      <c r="E89" s="31">
        <f t="shared" si="10"/>
        <v>17321</v>
      </c>
      <c r="F89" s="31">
        <f t="shared" si="10"/>
        <v>1942</v>
      </c>
      <c r="G89" s="31">
        <f t="shared" si="10"/>
        <v>15725</v>
      </c>
      <c r="H89" s="31"/>
      <c r="I89" s="31"/>
    </row>
    <row r="90" spans="1:9" ht="12.75" customHeight="1">
      <c r="A90" s="10" t="s">
        <v>157</v>
      </c>
      <c r="B90" s="4" t="s">
        <v>158</v>
      </c>
      <c r="C90" s="30">
        <v>41250</v>
      </c>
      <c r="D90" s="30">
        <v>13626</v>
      </c>
      <c r="E90" s="30">
        <v>9925</v>
      </c>
      <c r="F90" s="32">
        <v>1047</v>
      </c>
      <c r="G90" s="32">
        <v>11848</v>
      </c>
      <c r="H90" s="32"/>
      <c r="I90" s="32"/>
    </row>
    <row r="91" spans="1:9" ht="12.75" customHeight="1">
      <c r="A91" s="10" t="s">
        <v>159</v>
      </c>
      <c r="B91" s="4" t="s">
        <v>160</v>
      </c>
      <c r="C91" s="30">
        <v>19146</v>
      </c>
      <c r="D91" s="30">
        <v>6752</v>
      </c>
      <c r="E91" s="30">
        <v>6292</v>
      </c>
      <c r="F91" s="32">
        <v>1573</v>
      </c>
      <c r="G91" s="32">
        <v>6965</v>
      </c>
      <c r="H91" s="32"/>
      <c r="I91" s="32"/>
    </row>
    <row r="92" spans="1:9" ht="12.75" customHeight="1">
      <c r="A92" s="10" t="s">
        <v>161</v>
      </c>
      <c r="B92" s="4" t="s">
        <v>162</v>
      </c>
      <c r="C92" s="30">
        <v>6927</v>
      </c>
      <c r="D92" s="30">
        <v>3017</v>
      </c>
      <c r="E92" s="30">
        <v>3013</v>
      </c>
      <c r="F92" s="32">
        <v>351</v>
      </c>
      <c r="G92" s="32">
        <v>3510</v>
      </c>
      <c r="H92" s="32"/>
      <c r="I92" s="32"/>
    </row>
    <row r="93" spans="1:9" ht="12.75" customHeight="1">
      <c r="A93" s="10" t="s">
        <v>163</v>
      </c>
      <c r="B93" s="4" t="s">
        <v>164</v>
      </c>
      <c r="C93" s="30">
        <v>310463</v>
      </c>
      <c r="D93" s="30">
        <v>222906</v>
      </c>
      <c r="E93" s="30">
        <v>112641</v>
      </c>
      <c r="F93" s="32">
        <v>4768</v>
      </c>
      <c r="G93" s="32">
        <v>37138</v>
      </c>
      <c r="H93" s="32"/>
      <c r="I93" s="32"/>
    </row>
    <row r="94" spans="1:9" ht="12.75" customHeight="1">
      <c r="A94" s="10" t="s">
        <v>165</v>
      </c>
      <c r="B94" s="4" t="s">
        <v>166</v>
      </c>
      <c r="C94" s="30">
        <v>17534</v>
      </c>
      <c r="D94" s="30">
        <v>5161</v>
      </c>
      <c r="E94" s="30">
        <v>4256</v>
      </c>
      <c r="F94" s="32">
        <v>812</v>
      </c>
      <c r="G94" s="32">
        <v>5412</v>
      </c>
      <c r="H94" s="32"/>
      <c r="I94" s="32"/>
    </row>
    <row r="95" spans="1:9" ht="12.75" customHeight="1">
      <c r="A95" s="11"/>
      <c r="B95" s="6" t="s">
        <v>167</v>
      </c>
      <c r="C95" s="31">
        <f t="shared" ref="C95:I95" si="11">SUM(C90:C94)</f>
        <v>395320</v>
      </c>
      <c r="D95" s="31">
        <f t="shared" si="11"/>
        <v>251462</v>
      </c>
      <c r="E95" s="31">
        <f t="shared" si="11"/>
        <v>136127</v>
      </c>
      <c r="F95" s="31">
        <f t="shared" si="11"/>
        <v>8551</v>
      </c>
      <c r="G95" s="31">
        <f t="shared" si="11"/>
        <v>64873</v>
      </c>
      <c r="H95" s="31"/>
      <c r="I95" s="31"/>
    </row>
    <row r="96" spans="1:9" ht="12.75" customHeight="1">
      <c r="A96" s="10" t="s">
        <v>168</v>
      </c>
      <c r="B96" s="4" t="s">
        <v>169</v>
      </c>
      <c r="C96" s="30">
        <v>4035</v>
      </c>
      <c r="D96" s="30">
        <v>2245</v>
      </c>
      <c r="E96" s="30">
        <v>2150</v>
      </c>
      <c r="F96" s="32">
        <v>229</v>
      </c>
      <c r="G96" s="32">
        <v>1547</v>
      </c>
      <c r="H96" s="32"/>
      <c r="I96" s="32"/>
    </row>
    <row r="97" spans="1:9" ht="12.75" customHeight="1">
      <c r="A97" s="10" t="s">
        <v>170</v>
      </c>
      <c r="B97" s="4" t="s">
        <v>171</v>
      </c>
      <c r="C97" s="30">
        <v>3627</v>
      </c>
      <c r="D97" s="30">
        <v>1371</v>
      </c>
      <c r="E97" s="30">
        <v>544</v>
      </c>
      <c r="F97" s="32">
        <v>109</v>
      </c>
      <c r="G97" s="32">
        <v>970</v>
      </c>
      <c r="H97" s="32"/>
      <c r="I97" s="32"/>
    </row>
    <row r="98" spans="1:9" ht="12.75" customHeight="1">
      <c r="A98" s="11"/>
      <c r="B98" s="6" t="s">
        <v>172</v>
      </c>
      <c r="C98" s="31">
        <f t="shared" ref="C98:I98" si="12">SUM(C96:C97)</f>
        <v>7662</v>
      </c>
      <c r="D98" s="31">
        <f t="shared" si="12"/>
        <v>3616</v>
      </c>
      <c r="E98" s="31">
        <f t="shared" si="12"/>
        <v>2694</v>
      </c>
      <c r="F98" s="31">
        <f t="shared" si="12"/>
        <v>338</v>
      </c>
      <c r="G98" s="31">
        <f t="shared" si="12"/>
        <v>2517</v>
      </c>
      <c r="H98" s="31"/>
      <c r="I98" s="31"/>
    </row>
    <row r="99" spans="1:9" ht="12.75" customHeight="1">
      <c r="A99" s="10" t="s">
        <v>173</v>
      </c>
      <c r="B99" s="4" t="s">
        <v>174</v>
      </c>
      <c r="C99" s="30">
        <v>12392</v>
      </c>
      <c r="D99" s="30">
        <v>6442</v>
      </c>
      <c r="E99" s="30">
        <v>3082</v>
      </c>
      <c r="F99" s="32">
        <v>884</v>
      </c>
      <c r="G99" s="32">
        <v>2829</v>
      </c>
      <c r="H99" s="32"/>
      <c r="I99" s="32"/>
    </row>
    <row r="100" spans="1:9" ht="12.75" customHeight="1">
      <c r="A100" s="10" t="s">
        <v>175</v>
      </c>
      <c r="B100" s="4" t="s">
        <v>176</v>
      </c>
      <c r="C100" s="30">
        <v>6752</v>
      </c>
      <c r="D100" s="30">
        <v>3971</v>
      </c>
      <c r="E100" s="30">
        <v>3489</v>
      </c>
      <c r="F100" s="32">
        <v>434</v>
      </c>
      <c r="G100" s="32">
        <v>2006</v>
      </c>
      <c r="H100" s="32"/>
      <c r="I100" s="32"/>
    </row>
    <row r="101" spans="1:9" ht="12.75" customHeight="1">
      <c r="A101" s="10" t="s">
        <v>177</v>
      </c>
      <c r="B101" s="4" t="s">
        <v>178</v>
      </c>
      <c r="C101" s="30">
        <v>10462</v>
      </c>
      <c r="D101" s="30">
        <v>5140</v>
      </c>
      <c r="E101" s="30">
        <v>1806</v>
      </c>
      <c r="F101" s="32">
        <v>912</v>
      </c>
      <c r="G101" s="32">
        <v>2329</v>
      </c>
      <c r="H101" s="32"/>
      <c r="I101" s="32"/>
    </row>
    <row r="102" spans="1:9" ht="12.75" customHeight="1">
      <c r="A102" s="10" t="s">
        <v>179</v>
      </c>
      <c r="B102" s="4" t="s">
        <v>180</v>
      </c>
      <c r="C102" s="30">
        <v>12499</v>
      </c>
      <c r="D102" s="30">
        <v>6318</v>
      </c>
      <c r="E102" s="30">
        <v>5120</v>
      </c>
      <c r="F102" s="32">
        <v>1101</v>
      </c>
      <c r="G102" s="32">
        <v>5043</v>
      </c>
      <c r="H102" s="32"/>
      <c r="I102" s="32"/>
    </row>
    <row r="103" spans="1:9" ht="12.75" customHeight="1">
      <c r="A103" s="11"/>
      <c r="B103" s="6" t="s">
        <v>181</v>
      </c>
      <c r="C103" s="31">
        <f t="shared" ref="C103:I103" si="13">SUM(C99:C102)</f>
        <v>42105</v>
      </c>
      <c r="D103" s="31">
        <f t="shared" si="13"/>
        <v>21871</v>
      </c>
      <c r="E103" s="31">
        <f t="shared" si="13"/>
        <v>13497</v>
      </c>
      <c r="F103" s="31">
        <f t="shared" si="13"/>
        <v>3331</v>
      </c>
      <c r="G103" s="31">
        <f t="shared" si="13"/>
        <v>12207</v>
      </c>
      <c r="H103" s="31"/>
      <c r="I103" s="31"/>
    </row>
    <row r="104" spans="1:9" ht="12.75" customHeight="1">
      <c r="A104" s="10" t="s">
        <v>182</v>
      </c>
      <c r="B104" s="4" t="s">
        <v>183</v>
      </c>
      <c r="C104" s="30">
        <v>11012</v>
      </c>
      <c r="D104" s="30">
        <v>4067</v>
      </c>
      <c r="E104" s="30">
        <v>1259</v>
      </c>
      <c r="F104" s="32">
        <v>333</v>
      </c>
      <c r="G104" s="32">
        <v>2461</v>
      </c>
      <c r="H104" s="32"/>
      <c r="I104" s="32"/>
    </row>
    <row r="105" spans="1:9" ht="12.75" customHeight="1">
      <c r="A105" s="10" t="s">
        <v>184</v>
      </c>
      <c r="B105" s="4" t="s">
        <v>185</v>
      </c>
      <c r="C105" s="30">
        <v>9510</v>
      </c>
      <c r="D105" s="30">
        <v>2464</v>
      </c>
      <c r="E105" s="30">
        <v>843</v>
      </c>
      <c r="F105" s="32">
        <v>1032</v>
      </c>
      <c r="G105" s="32">
        <v>1762</v>
      </c>
      <c r="H105" s="32"/>
      <c r="I105" s="32"/>
    </row>
    <row r="106" spans="1:9" ht="12.75" customHeight="1">
      <c r="A106" s="10" t="s">
        <v>186</v>
      </c>
      <c r="B106" s="4" t="s">
        <v>187</v>
      </c>
      <c r="C106" s="30">
        <v>55897</v>
      </c>
      <c r="D106" s="30">
        <v>24781</v>
      </c>
      <c r="E106" s="30">
        <v>6638</v>
      </c>
      <c r="F106" s="32">
        <v>444</v>
      </c>
      <c r="G106" s="32">
        <v>6483</v>
      </c>
      <c r="H106" s="32"/>
      <c r="I106" s="32"/>
    </row>
    <row r="107" spans="1:9" ht="12.75" customHeight="1">
      <c r="A107" s="10" t="s">
        <v>188</v>
      </c>
      <c r="B107" s="4" t="s">
        <v>189</v>
      </c>
      <c r="C107" s="30">
        <v>152399</v>
      </c>
      <c r="D107" s="30">
        <v>84350</v>
      </c>
      <c r="E107" s="30">
        <v>10809</v>
      </c>
      <c r="F107" s="32">
        <v>3985</v>
      </c>
      <c r="G107" s="32">
        <v>12130</v>
      </c>
      <c r="H107" s="32"/>
      <c r="I107" s="32"/>
    </row>
    <row r="108" spans="1:9" ht="12.75" customHeight="1">
      <c r="A108" s="10" t="s">
        <v>190</v>
      </c>
      <c r="B108" s="4" t="s">
        <v>191</v>
      </c>
      <c r="C108" s="30">
        <v>53694</v>
      </c>
      <c r="D108" s="30">
        <v>15283</v>
      </c>
      <c r="E108" s="30">
        <v>6355</v>
      </c>
      <c r="F108" s="32">
        <v>3525</v>
      </c>
      <c r="G108" s="32">
        <v>6250</v>
      </c>
      <c r="H108" s="32"/>
      <c r="I108" s="32"/>
    </row>
    <row r="109" spans="1:9" ht="12.75" customHeight="1">
      <c r="A109" s="11"/>
      <c r="B109" s="6" t="s">
        <v>192</v>
      </c>
      <c r="C109" s="31">
        <f t="shared" ref="C109:I109" si="14">SUM(C104:C108)</f>
        <v>282512</v>
      </c>
      <c r="D109" s="31">
        <f t="shared" si="14"/>
        <v>130945</v>
      </c>
      <c r="E109" s="31">
        <f t="shared" si="14"/>
        <v>25904</v>
      </c>
      <c r="F109" s="31">
        <f t="shared" si="14"/>
        <v>9319</v>
      </c>
      <c r="G109" s="31">
        <f t="shared" si="14"/>
        <v>29086</v>
      </c>
      <c r="H109" s="31"/>
      <c r="I109" s="31"/>
    </row>
    <row r="110" spans="1:9" ht="12.75" customHeight="1">
      <c r="A110" s="3" t="s">
        <v>193</v>
      </c>
      <c r="B110" s="4" t="s">
        <v>194</v>
      </c>
      <c r="C110" s="30">
        <v>37660</v>
      </c>
      <c r="D110" s="30">
        <v>17409</v>
      </c>
      <c r="E110" s="30">
        <v>7936</v>
      </c>
      <c r="F110" s="32">
        <v>5566</v>
      </c>
      <c r="G110" s="32">
        <v>9450</v>
      </c>
      <c r="H110" s="32"/>
      <c r="I110" s="32"/>
    </row>
    <row r="111" spans="1:9" ht="12.75" customHeight="1">
      <c r="A111" s="3" t="s">
        <v>195</v>
      </c>
      <c r="B111" s="4" t="s">
        <v>196</v>
      </c>
      <c r="C111" s="30">
        <v>3426</v>
      </c>
      <c r="D111" s="30">
        <v>2085</v>
      </c>
      <c r="E111" s="30">
        <v>2019</v>
      </c>
      <c r="F111" s="32">
        <v>366</v>
      </c>
      <c r="G111" s="32">
        <v>971</v>
      </c>
      <c r="H111" s="32"/>
      <c r="I111" s="32"/>
    </row>
    <row r="112" spans="1:9" ht="12.75" customHeight="1">
      <c r="A112" s="3" t="s">
        <v>197</v>
      </c>
      <c r="B112" s="4" t="s">
        <v>198</v>
      </c>
      <c r="C112" s="30">
        <v>13236</v>
      </c>
      <c r="D112" s="30">
        <v>6952</v>
      </c>
      <c r="E112" s="30">
        <v>3402</v>
      </c>
      <c r="F112" s="32">
        <v>1106</v>
      </c>
      <c r="G112" s="32">
        <v>2703</v>
      </c>
      <c r="H112" s="32"/>
      <c r="I112" s="32"/>
    </row>
    <row r="113" spans="1:9" ht="12.75" customHeight="1">
      <c r="A113" s="3" t="s">
        <v>199</v>
      </c>
      <c r="B113" s="4" t="s">
        <v>200</v>
      </c>
      <c r="C113" s="30">
        <v>27922</v>
      </c>
      <c r="D113" s="30">
        <v>14039</v>
      </c>
      <c r="E113" s="30">
        <v>3362</v>
      </c>
      <c r="F113" s="32">
        <v>2378</v>
      </c>
      <c r="G113" s="32">
        <v>5411</v>
      </c>
      <c r="H113" s="32"/>
      <c r="I113" s="32"/>
    </row>
    <row r="114" spans="1:9" ht="12.75" customHeight="1">
      <c r="A114" s="3" t="s">
        <v>201</v>
      </c>
      <c r="B114" s="4" t="s">
        <v>202</v>
      </c>
      <c r="C114" s="30">
        <v>30424</v>
      </c>
      <c r="D114" s="30">
        <v>15986</v>
      </c>
      <c r="E114" s="30">
        <v>8444</v>
      </c>
      <c r="F114" s="32">
        <v>1836</v>
      </c>
      <c r="G114" s="32">
        <v>3158</v>
      </c>
      <c r="H114" s="32"/>
      <c r="I114" s="32"/>
    </row>
    <row r="115" spans="1:9" ht="12.75" customHeight="1">
      <c r="A115" s="3" t="s">
        <v>203</v>
      </c>
      <c r="B115" s="4" t="s">
        <v>204</v>
      </c>
      <c r="C115" s="30">
        <v>9881</v>
      </c>
      <c r="D115" s="30">
        <v>5350</v>
      </c>
      <c r="E115" s="30">
        <v>3183</v>
      </c>
      <c r="F115" s="32">
        <v>1530</v>
      </c>
      <c r="G115" s="32">
        <v>2014</v>
      </c>
      <c r="H115" s="32"/>
      <c r="I115" s="32"/>
    </row>
    <row r="116" spans="1:9" ht="12.75" customHeight="1">
      <c r="A116" s="5"/>
      <c r="B116" s="6" t="s">
        <v>205</v>
      </c>
      <c r="C116" s="31">
        <f t="shared" ref="C116:I116" si="15">SUM(C110:C115)</f>
        <v>122549</v>
      </c>
      <c r="D116" s="31">
        <f t="shared" si="15"/>
        <v>61821</v>
      </c>
      <c r="E116" s="31">
        <f t="shared" si="15"/>
        <v>28346</v>
      </c>
      <c r="F116" s="31">
        <f t="shared" si="15"/>
        <v>12782</v>
      </c>
      <c r="G116" s="31">
        <f t="shared" si="15"/>
        <v>23707</v>
      </c>
      <c r="H116" s="31"/>
      <c r="I116" s="31"/>
    </row>
    <row r="117" spans="1:9" ht="12.75" customHeight="1">
      <c r="A117" s="3" t="s">
        <v>206</v>
      </c>
      <c r="B117" s="4" t="s">
        <v>207</v>
      </c>
      <c r="C117" s="30">
        <v>5158</v>
      </c>
      <c r="D117" s="30">
        <v>3965</v>
      </c>
      <c r="E117" s="30">
        <v>1126</v>
      </c>
      <c r="F117" s="32">
        <v>235</v>
      </c>
      <c r="G117" s="32">
        <v>919</v>
      </c>
      <c r="H117" s="32"/>
      <c r="I117" s="32"/>
    </row>
    <row r="118" spans="1:9" ht="12.75" customHeight="1">
      <c r="A118" s="3" t="s">
        <v>208</v>
      </c>
      <c r="B118" s="4" t="s">
        <v>209</v>
      </c>
      <c r="C118" s="34">
        <v>10752</v>
      </c>
      <c r="D118" s="34">
        <v>3098</v>
      </c>
      <c r="E118" s="30">
        <v>2622</v>
      </c>
      <c r="F118" s="32">
        <v>2094</v>
      </c>
      <c r="G118" s="32">
        <v>4357</v>
      </c>
      <c r="H118" s="32"/>
      <c r="I118" s="32"/>
    </row>
    <row r="119" spans="1:9" ht="12.75" customHeight="1">
      <c r="A119" s="5"/>
      <c r="B119" s="6" t="s">
        <v>210</v>
      </c>
      <c r="C119" s="31">
        <f t="shared" ref="C119:I119" si="16">SUM(C117:C118)</f>
        <v>15910</v>
      </c>
      <c r="D119" s="31">
        <f t="shared" si="16"/>
        <v>7063</v>
      </c>
      <c r="E119" s="31">
        <f t="shared" si="16"/>
        <v>3748</v>
      </c>
      <c r="F119" s="31">
        <f t="shared" si="16"/>
        <v>2329</v>
      </c>
      <c r="G119" s="31">
        <f t="shared" si="16"/>
        <v>5276</v>
      </c>
      <c r="H119" s="31"/>
      <c r="I119" s="31"/>
    </row>
    <row r="120" spans="1:9" ht="12.75" customHeight="1">
      <c r="A120" s="3" t="s">
        <v>211</v>
      </c>
      <c r="B120" s="4" t="s">
        <v>212</v>
      </c>
      <c r="C120" s="30">
        <v>13465</v>
      </c>
      <c r="D120" s="30">
        <v>5420</v>
      </c>
      <c r="E120" s="30">
        <v>2958</v>
      </c>
      <c r="F120" s="32">
        <v>1157</v>
      </c>
      <c r="G120" s="32">
        <v>4302</v>
      </c>
      <c r="H120" s="32"/>
      <c r="I120" s="32"/>
    </row>
    <row r="121" spans="1:9" ht="12.75" customHeight="1">
      <c r="A121" s="3" t="s">
        <v>213</v>
      </c>
      <c r="B121" s="4" t="s">
        <v>214</v>
      </c>
      <c r="C121" s="30">
        <v>20564</v>
      </c>
      <c r="D121" s="30">
        <v>4263</v>
      </c>
      <c r="E121" s="30">
        <v>3555</v>
      </c>
      <c r="F121" s="32">
        <v>4960</v>
      </c>
      <c r="G121" s="32">
        <v>8907</v>
      </c>
      <c r="H121" s="32"/>
      <c r="I121" s="32"/>
    </row>
    <row r="122" spans="1:9" ht="12.75" customHeight="1">
      <c r="A122" s="3" t="s">
        <v>215</v>
      </c>
      <c r="B122" s="4" t="s">
        <v>216</v>
      </c>
      <c r="C122" s="30">
        <v>4760</v>
      </c>
      <c r="D122" s="30">
        <v>629</v>
      </c>
      <c r="E122" s="30">
        <v>525</v>
      </c>
      <c r="F122" s="32">
        <v>700</v>
      </c>
      <c r="G122" s="32">
        <v>1401</v>
      </c>
      <c r="H122" s="32"/>
      <c r="I122" s="32"/>
    </row>
    <row r="123" spans="1:9" ht="12.75" customHeight="1">
      <c r="A123" s="3" t="s">
        <v>217</v>
      </c>
      <c r="B123" s="4" t="s">
        <v>218</v>
      </c>
      <c r="C123" s="30">
        <v>16243</v>
      </c>
      <c r="D123" s="30">
        <v>4044</v>
      </c>
      <c r="E123" s="30">
        <v>2780</v>
      </c>
      <c r="F123" s="32">
        <v>5894</v>
      </c>
      <c r="G123" s="32">
        <v>5556</v>
      </c>
      <c r="H123" s="32"/>
      <c r="I123" s="32"/>
    </row>
    <row r="124" spans="1:9" ht="12.75" customHeight="1">
      <c r="A124" s="3" t="s">
        <v>219</v>
      </c>
      <c r="B124" s="4" t="s">
        <v>220</v>
      </c>
      <c r="C124" s="30">
        <v>5329</v>
      </c>
      <c r="D124" s="30">
        <v>285</v>
      </c>
      <c r="E124" s="30">
        <v>285</v>
      </c>
      <c r="F124" s="32">
        <v>604</v>
      </c>
      <c r="G124" s="32">
        <v>2435</v>
      </c>
      <c r="H124" s="32"/>
      <c r="I124" s="32"/>
    </row>
    <row r="125" spans="1:9" ht="12.75" customHeight="1">
      <c r="A125" s="5"/>
      <c r="B125" s="6" t="s">
        <v>221</v>
      </c>
      <c r="C125" s="31">
        <f t="shared" ref="C125:I125" si="17">SUM(C120:C124)</f>
        <v>60361</v>
      </c>
      <c r="D125" s="31">
        <f t="shared" si="17"/>
        <v>14641</v>
      </c>
      <c r="E125" s="31">
        <f t="shared" si="17"/>
        <v>10103</v>
      </c>
      <c r="F125" s="31">
        <f t="shared" si="17"/>
        <v>13315</v>
      </c>
      <c r="G125" s="31">
        <f t="shared" si="17"/>
        <v>22601</v>
      </c>
      <c r="H125" s="31"/>
      <c r="I125" s="31"/>
    </row>
    <row r="126" spans="1:9" ht="12.75" customHeight="1">
      <c r="A126" s="3" t="s">
        <v>222</v>
      </c>
      <c r="B126" s="4" t="s">
        <v>223</v>
      </c>
      <c r="C126" s="30">
        <v>8567</v>
      </c>
      <c r="D126" s="30">
        <v>1325</v>
      </c>
      <c r="E126" s="30">
        <v>102</v>
      </c>
      <c r="F126" s="32">
        <v>4485</v>
      </c>
      <c r="G126" s="32">
        <v>2388</v>
      </c>
      <c r="H126" s="32"/>
      <c r="I126" s="32"/>
    </row>
    <row r="127" spans="1:9" ht="12.75" customHeight="1">
      <c r="A127" s="3" t="s">
        <v>224</v>
      </c>
      <c r="B127" s="4" t="s">
        <v>225</v>
      </c>
      <c r="C127" s="30">
        <v>2530</v>
      </c>
      <c r="D127" s="30">
        <v>681</v>
      </c>
      <c r="E127" s="30">
        <v>348</v>
      </c>
      <c r="F127" s="32">
        <v>984</v>
      </c>
      <c r="G127" s="32">
        <v>852</v>
      </c>
      <c r="H127" s="32"/>
      <c r="I127" s="32"/>
    </row>
    <row r="128" spans="1:9" ht="12.75" customHeight="1">
      <c r="A128" s="3" t="s">
        <v>226</v>
      </c>
      <c r="B128" s="4" t="s">
        <v>227</v>
      </c>
      <c r="C128" s="30">
        <v>36915</v>
      </c>
      <c r="D128" s="30">
        <v>21371</v>
      </c>
      <c r="E128" s="30">
        <v>2304</v>
      </c>
      <c r="F128" s="32">
        <v>4231</v>
      </c>
      <c r="G128" s="32">
        <v>5922</v>
      </c>
      <c r="H128" s="32"/>
      <c r="I128" s="32"/>
    </row>
    <row r="129" spans="1:9" ht="12.75" customHeight="1">
      <c r="A129" s="3" t="s">
        <v>228</v>
      </c>
      <c r="B129" s="4" t="s">
        <v>229</v>
      </c>
      <c r="C129" s="30">
        <v>18839</v>
      </c>
      <c r="D129" s="30">
        <v>5836</v>
      </c>
      <c r="E129" s="30">
        <v>211</v>
      </c>
      <c r="F129" s="32">
        <v>235</v>
      </c>
      <c r="G129" s="32">
        <v>522</v>
      </c>
      <c r="H129" s="32"/>
      <c r="I129" s="32"/>
    </row>
    <row r="130" spans="1:9" ht="12.75" customHeight="1">
      <c r="A130" s="3" t="s">
        <v>230</v>
      </c>
      <c r="B130" s="4" t="s">
        <v>231</v>
      </c>
      <c r="C130" s="30">
        <v>17991</v>
      </c>
      <c r="D130" s="30">
        <v>7226</v>
      </c>
      <c r="E130" s="30">
        <v>5788</v>
      </c>
      <c r="F130" s="32">
        <v>5939</v>
      </c>
      <c r="G130" s="32">
        <v>4748</v>
      </c>
      <c r="H130" s="32"/>
      <c r="I130" s="32"/>
    </row>
    <row r="131" spans="1:9" ht="12.75" customHeight="1">
      <c r="A131" s="3" t="s">
        <v>232</v>
      </c>
      <c r="B131" s="4" t="s">
        <v>233</v>
      </c>
      <c r="C131" s="30">
        <v>35819</v>
      </c>
      <c r="D131" s="30">
        <v>18852</v>
      </c>
      <c r="E131" s="30">
        <v>6865</v>
      </c>
      <c r="F131" s="32">
        <v>9239</v>
      </c>
      <c r="G131" s="32">
        <v>5273</v>
      </c>
      <c r="H131" s="32"/>
      <c r="I131" s="32"/>
    </row>
    <row r="132" spans="1:9" ht="12.75" customHeight="1">
      <c r="A132" s="3" t="s">
        <v>234</v>
      </c>
      <c r="B132" s="4" t="s">
        <v>235</v>
      </c>
      <c r="C132" s="30">
        <v>16200</v>
      </c>
      <c r="D132" s="30">
        <v>11005</v>
      </c>
      <c r="E132" s="30">
        <v>218</v>
      </c>
      <c r="F132" s="32">
        <v>321</v>
      </c>
      <c r="G132" s="32">
        <v>2400</v>
      </c>
      <c r="H132" s="32"/>
      <c r="I132" s="32"/>
    </row>
    <row r="133" spans="1:9" ht="12.75" customHeight="1">
      <c r="A133" s="3" t="s">
        <v>236</v>
      </c>
      <c r="B133" s="4" t="s">
        <v>237</v>
      </c>
      <c r="C133" s="30">
        <v>16494</v>
      </c>
      <c r="D133" s="30">
        <v>14860</v>
      </c>
      <c r="E133" s="30">
        <v>1251</v>
      </c>
      <c r="F133" s="32">
        <v>530</v>
      </c>
      <c r="G133" s="32">
        <v>1057</v>
      </c>
      <c r="H133" s="32"/>
      <c r="I133" s="32"/>
    </row>
    <row r="134" spans="1:9" ht="12.75" customHeight="1">
      <c r="A134" s="3" t="s">
        <v>238</v>
      </c>
      <c r="B134" s="4" t="s">
        <v>239</v>
      </c>
      <c r="C134" s="30">
        <v>8849</v>
      </c>
      <c r="D134" s="30">
        <v>1164</v>
      </c>
      <c r="E134" s="30">
        <v>535</v>
      </c>
      <c r="F134" s="32">
        <v>5478</v>
      </c>
      <c r="G134" s="32">
        <v>2148</v>
      </c>
      <c r="H134" s="32"/>
      <c r="I134" s="32"/>
    </row>
    <row r="135" spans="1:9" ht="12.75" customHeight="1">
      <c r="A135" s="7"/>
      <c r="B135" s="6" t="s">
        <v>240</v>
      </c>
      <c r="C135" s="31">
        <f t="shared" ref="C135:I135" si="18">SUM(C126:C134)</f>
        <v>162204</v>
      </c>
      <c r="D135" s="31">
        <f t="shared" si="18"/>
        <v>82320</v>
      </c>
      <c r="E135" s="31">
        <f t="shared" si="18"/>
        <v>17622</v>
      </c>
      <c r="F135" s="31">
        <f t="shared" si="18"/>
        <v>31442</v>
      </c>
      <c r="G135" s="31">
        <f t="shared" si="18"/>
        <v>25310</v>
      </c>
      <c r="H135" s="31"/>
      <c r="I135" s="31"/>
    </row>
    <row r="136" spans="1:9" ht="12.75" customHeight="1">
      <c r="A136" s="3" t="s">
        <v>241</v>
      </c>
      <c r="B136" s="4" t="s">
        <v>242</v>
      </c>
      <c r="C136" s="30">
        <v>50684</v>
      </c>
      <c r="D136" s="30">
        <v>5931</v>
      </c>
      <c r="E136" s="30">
        <v>3956</v>
      </c>
      <c r="F136" s="32">
        <v>21132</v>
      </c>
      <c r="G136" s="32">
        <v>8483</v>
      </c>
      <c r="H136" s="32"/>
      <c r="I136" s="32"/>
    </row>
    <row r="137" spans="1:9" ht="12.75" customHeight="1">
      <c r="A137" s="3" t="s">
        <v>243</v>
      </c>
      <c r="B137" s="4" t="s">
        <v>244</v>
      </c>
      <c r="C137" s="30">
        <v>3084</v>
      </c>
      <c r="D137" s="30">
        <v>525</v>
      </c>
      <c r="E137" s="30">
        <v>371</v>
      </c>
      <c r="F137" s="32">
        <v>1414</v>
      </c>
      <c r="G137" s="32">
        <v>1088</v>
      </c>
      <c r="H137" s="32"/>
      <c r="I137" s="32"/>
    </row>
    <row r="138" spans="1:9" ht="12.75" customHeight="1">
      <c r="A138" s="3" t="s">
        <v>245</v>
      </c>
      <c r="B138" s="4" t="s">
        <v>246</v>
      </c>
      <c r="C138" s="30">
        <v>7728</v>
      </c>
      <c r="D138" s="30">
        <v>127</v>
      </c>
      <c r="E138" s="30">
        <v>64</v>
      </c>
      <c r="F138" s="32">
        <v>1224</v>
      </c>
      <c r="G138" s="32">
        <v>5050</v>
      </c>
      <c r="H138" s="32"/>
      <c r="I138" s="32"/>
    </row>
    <row r="139" spans="1:9" ht="12.75" customHeight="1">
      <c r="A139" s="3" t="s">
        <v>247</v>
      </c>
      <c r="B139" s="4" t="s">
        <v>248</v>
      </c>
      <c r="C139" s="30">
        <v>10853</v>
      </c>
      <c r="D139" s="30">
        <v>912</v>
      </c>
      <c r="E139" s="30">
        <v>373</v>
      </c>
      <c r="F139" s="32">
        <v>2686</v>
      </c>
      <c r="G139" s="32">
        <v>2069</v>
      </c>
      <c r="H139" s="32"/>
      <c r="I139" s="32"/>
    </row>
    <row r="140" spans="1:9" ht="12.75" customHeight="1">
      <c r="A140" s="3" t="s">
        <v>249</v>
      </c>
      <c r="B140" s="4" t="s">
        <v>250</v>
      </c>
      <c r="C140" s="30">
        <v>1578</v>
      </c>
      <c r="D140" s="30">
        <v>60</v>
      </c>
      <c r="E140" s="30">
        <v>0</v>
      </c>
      <c r="F140" s="32">
        <v>833</v>
      </c>
      <c r="G140" s="32">
        <v>677</v>
      </c>
      <c r="H140" s="32"/>
      <c r="I140" s="32"/>
    </row>
    <row r="141" spans="1:9" ht="12.75" customHeight="1">
      <c r="A141" s="3" t="s">
        <v>251</v>
      </c>
      <c r="B141" s="4" t="s">
        <v>252</v>
      </c>
      <c r="C141" s="30">
        <v>8699</v>
      </c>
      <c r="D141" s="30">
        <v>889</v>
      </c>
      <c r="E141" s="30">
        <v>630</v>
      </c>
      <c r="F141" s="32">
        <v>2363</v>
      </c>
      <c r="G141" s="32">
        <v>5208</v>
      </c>
      <c r="H141" s="32"/>
      <c r="I141" s="32"/>
    </row>
    <row r="142" spans="1:9" ht="12.75" customHeight="1">
      <c r="A142" s="3" t="s">
        <v>253</v>
      </c>
      <c r="B142" s="4" t="s">
        <v>254</v>
      </c>
      <c r="C142" s="30">
        <v>7473</v>
      </c>
      <c r="D142" s="30">
        <v>1250</v>
      </c>
      <c r="E142" s="30">
        <v>221</v>
      </c>
      <c r="F142" s="32">
        <v>2314</v>
      </c>
      <c r="G142" s="32">
        <v>2202</v>
      </c>
      <c r="H142" s="32"/>
      <c r="I142" s="32"/>
    </row>
    <row r="143" spans="1:9" ht="12.75" customHeight="1">
      <c r="A143" s="3" t="s">
        <v>255</v>
      </c>
      <c r="B143" s="4" t="s">
        <v>256</v>
      </c>
      <c r="C143" s="30">
        <v>21854</v>
      </c>
      <c r="D143" s="30">
        <v>5403</v>
      </c>
      <c r="E143" s="30">
        <v>2098</v>
      </c>
      <c r="F143" s="32">
        <v>5375</v>
      </c>
      <c r="G143" s="32">
        <v>4141</v>
      </c>
      <c r="H143" s="32"/>
      <c r="I143" s="32"/>
    </row>
    <row r="144" spans="1:9" ht="12.75" customHeight="1">
      <c r="A144" s="7"/>
      <c r="B144" s="6" t="s">
        <v>257</v>
      </c>
      <c r="C144" s="35">
        <f t="shared" ref="C144:I144" si="19">SUM(C136:C143)</f>
        <v>111953</v>
      </c>
      <c r="D144" s="35">
        <f t="shared" si="19"/>
        <v>15097</v>
      </c>
      <c r="E144" s="35">
        <f t="shared" si="19"/>
        <v>7713</v>
      </c>
      <c r="F144" s="35">
        <f t="shared" si="19"/>
        <v>37341</v>
      </c>
      <c r="G144" s="35">
        <f t="shared" si="19"/>
        <v>28918</v>
      </c>
      <c r="H144" s="35"/>
      <c r="I144" s="35"/>
    </row>
    <row r="145" spans="1:9" ht="12.75" customHeight="1">
      <c r="A145" s="3" t="s">
        <v>258</v>
      </c>
      <c r="B145" s="12" t="s">
        <v>259</v>
      </c>
      <c r="C145" s="32">
        <f t="shared" ref="C145:I145" si="20">C144+C135+C125+C119+C116+C109+C103+C98+C95+C89+C86+C80+C69+C59+C51+C46+C43+C30+C25+C23</f>
        <v>2368347</v>
      </c>
      <c r="D145" s="32">
        <f t="shared" si="20"/>
        <v>1230093</v>
      </c>
      <c r="E145" s="32">
        <f t="shared" si="20"/>
        <v>617116</v>
      </c>
      <c r="F145" s="32">
        <f t="shared" si="20"/>
        <v>177415</v>
      </c>
      <c r="G145" s="32">
        <f t="shared" si="20"/>
        <v>537178</v>
      </c>
      <c r="H145" s="32"/>
      <c r="I145" s="32"/>
    </row>
  </sheetData>
  <mergeCells count="23">
    <mergeCell ref="A4:C4"/>
    <mergeCell ref="D4:H4"/>
    <mergeCell ref="A1:C1"/>
    <mergeCell ref="D1:H1"/>
    <mergeCell ref="A2:C2"/>
    <mergeCell ref="A3:C3"/>
    <mergeCell ref="D3:H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C12:C13"/>
    <mergeCell ref="D12:D13"/>
    <mergeCell ref="F12:F13"/>
    <mergeCell ref="G12:G13"/>
    <mergeCell ref="H12:H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2016-01-18T16:23:19Z</dcterms:modified>
</cp:coreProperties>
</file>