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6"/>
  </bookViews>
  <sheets>
    <sheet name="Mensile" sheetId="1" r:id="rId1"/>
    <sheet name="Aggregato" sheetId="2" r:id="rId2"/>
  </sheets>
  <calcPr calcId="125725"/>
</workbook>
</file>

<file path=xl/calcChain.xml><?xml version="1.0" encoding="utf-8"?>
<calcChain xmlns="http://schemas.openxmlformats.org/spreadsheetml/2006/main">
  <c r="C23" i="1"/>
  <c r="D23"/>
  <c r="E23"/>
  <c r="F23"/>
  <c r="G23"/>
  <c r="C25"/>
  <c r="D25"/>
  <c r="E25"/>
  <c r="F25"/>
  <c r="G25"/>
  <c r="C30"/>
  <c r="D30"/>
  <c r="E30"/>
  <c r="F30"/>
  <c r="G30"/>
  <c r="C43"/>
  <c r="D43"/>
  <c r="E43"/>
  <c r="F43"/>
  <c r="G43"/>
  <c r="C46"/>
  <c r="D46"/>
  <c r="E46"/>
  <c r="F46"/>
  <c r="G46"/>
  <c r="C51"/>
  <c r="D51"/>
  <c r="E51"/>
  <c r="F51"/>
  <c r="G51"/>
  <c r="C59"/>
  <c r="D59"/>
  <c r="E59"/>
  <c r="F59"/>
  <c r="G59"/>
  <c r="C69"/>
  <c r="D69"/>
  <c r="E69"/>
  <c r="F69"/>
  <c r="G69"/>
  <c r="C80"/>
  <c r="D80"/>
  <c r="E80"/>
  <c r="F80"/>
  <c r="G80"/>
  <c r="C86"/>
  <c r="D86"/>
  <c r="E86"/>
  <c r="F86"/>
  <c r="G86"/>
  <c r="C89"/>
  <c r="D89"/>
  <c r="E89"/>
  <c r="F89"/>
  <c r="G89"/>
  <c r="C95"/>
  <c r="D95"/>
  <c r="E95"/>
  <c r="F95"/>
  <c r="G95"/>
  <c r="C98"/>
  <c r="D98"/>
  <c r="E98"/>
  <c r="F98"/>
  <c r="G98"/>
  <c r="C103"/>
  <c r="D103"/>
  <c r="E103"/>
  <c r="F103"/>
  <c r="G103"/>
  <c r="C109"/>
  <c r="D109"/>
  <c r="E109"/>
  <c r="F109"/>
  <c r="G109"/>
  <c r="C116"/>
  <c r="D116"/>
  <c r="E116"/>
  <c r="F116"/>
  <c r="G116"/>
  <c r="C119"/>
  <c r="D119"/>
  <c r="E119"/>
  <c r="F119"/>
  <c r="G119"/>
  <c r="C125"/>
  <c r="D125"/>
  <c r="D145" s="1"/>
  <c r="E125"/>
  <c r="F125"/>
  <c r="G125"/>
  <c r="C135"/>
  <c r="D135"/>
  <c r="E135"/>
  <c r="E145" s="1"/>
  <c r="F135"/>
  <c r="G135"/>
  <c r="C144"/>
  <c r="D144"/>
  <c r="E144"/>
  <c r="F144"/>
  <c r="F145" s="1"/>
  <c r="G144"/>
  <c r="C145"/>
  <c r="G145"/>
  <c r="C23" i="2"/>
  <c r="D23"/>
  <c r="E23"/>
  <c r="F23"/>
  <c r="G23"/>
  <c r="C25"/>
  <c r="D25"/>
  <c r="E25"/>
  <c r="F25"/>
  <c r="G25"/>
  <c r="C30"/>
  <c r="D30"/>
  <c r="E30"/>
  <c r="F30"/>
  <c r="G30"/>
  <c r="C43"/>
  <c r="D43"/>
  <c r="E43"/>
  <c r="F43"/>
  <c r="G43"/>
  <c r="C46"/>
  <c r="D46"/>
  <c r="E46"/>
  <c r="F46"/>
  <c r="G46"/>
  <c r="C51"/>
  <c r="D51"/>
  <c r="E51"/>
  <c r="F51"/>
  <c r="G51"/>
  <c r="C59"/>
  <c r="D59"/>
  <c r="E59"/>
  <c r="F59"/>
  <c r="G59"/>
  <c r="C69"/>
  <c r="D69"/>
  <c r="E69"/>
  <c r="F69"/>
  <c r="G69"/>
  <c r="C80"/>
  <c r="D80"/>
  <c r="E80"/>
  <c r="F80"/>
  <c r="G80"/>
  <c r="C86"/>
  <c r="D86"/>
  <c r="E86"/>
  <c r="F86"/>
  <c r="G86"/>
  <c r="C89"/>
  <c r="D89"/>
  <c r="E89"/>
  <c r="F89"/>
  <c r="G89"/>
  <c r="C95"/>
  <c r="D95"/>
  <c r="E95"/>
  <c r="F95"/>
  <c r="G95"/>
  <c r="C98"/>
  <c r="D98"/>
  <c r="E98"/>
  <c r="F98"/>
  <c r="G98"/>
  <c r="C103"/>
  <c r="D103"/>
  <c r="E103"/>
  <c r="F103"/>
  <c r="G103"/>
  <c r="C109"/>
  <c r="D109"/>
  <c r="E109"/>
  <c r="F109"/>
  <c r="G109"/>
  <c r="C116"/>
  <c r="D116"/>
  <c r="E116"/>
  <c r="F116"/>
  <c r="G116"/>
  <c r="C119"/>
  <c r="D119"/>
  <c r="E119"/>
  <c r="F119"/>
  <c r="G119"/>
  <c r="C125"/>
  <c r="D125"/>
  <c r="E125"/>
  <c r="E145" s="1"/>
  <c r="F125"/>
  <c r="G125"/>
  <c r="C135"/>
  <c r="D135"/>
  <c r="E135"/>
  <c r="F135"/>
  <c r="F145" s="1"/>
  <c r="G135"/>
  <c r="C144"/>
  <c r="C145" s="1"/>
  <c r="D144"/>
  <c r="E144"/>
  <c r="F144"/>
  <c r="G144"/>
  <c r="G145" s="1"/>
  <c r="D145"/>
</calcChain>
</file>

<file path=xl/sharedStrings.xml><?xml version="1.0" encoding="utf-8"?>
<sst xmlns="http://schemas.openxmlformats.org/spreadsheetml/2006/main" count="520" uniqueCount="262">
  <si>
    <t>Ministero dello Sviluppo Economico</t>
  </si>
  <si>
    <t>BOLLETTINO PETROLIFERO</t>
  </si>
  <si>
    <t>DGSAIE DIV.7</t>
  </si>
  <si>
    <t>VENDITE  PROVINCIALI</t>
  </si>
  <si>
    <t>la materia è espressa in TONNELLATE intere</t>
  </si>
  <si>
    <t>Report costruito su dati provvisori</t>
  </si>
  <si>
    <t>Periodo: giugno 2015</t>
  </si>
  <si>
    <t>Provincia</t>
  </si>
  <si>
    <t>G.P.L.</t>
  </si>
  <si>
    <t>GPL Autotrazione Rete</t>
  </si>
  <si>
    <t>GPL Combustione</t>
  </si>
  <si>
    <t>Codice</t>
  </si>
  <si>
    <t>Nome</t>
  </si>
  <si>
    <t>Totale</t>
  </si>
  <si>
    <t>Autotraz.</t>
  </si>
  <si>
    <t>Bombole</t>
  </si>
  <si>
    <t>Serbatoi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</si>
  <si>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</si>
  <si>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</si>
  <si>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</si>
  <si>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</si>
  <si>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</si>
  <si>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</si>
  <si>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</si>
  <si>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</si>
  <si>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</si>
  <si>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</si>
  <si>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</si>
  <si>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</si>
  <si>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</si>
  <si>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VERBANIA-CUSIO-OSSOLA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</si>
  <si>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</si>
  <si>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</si>
  <si>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</si>
  <si>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</si>
  <si>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</si>
  <si>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</si>
  <si>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</si>
  <si>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</si>
  <si>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</si>
  <si>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</si>
  <si>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</si>
  <si>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</si>
  <si>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</si>
  <si>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</si>
  <si>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</si>
  <si>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</si>
  <si>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</si>
  <si>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</si>
  <si>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</si>
  <si>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</si>
  <si>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</si>
  <si>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</si>
  <si>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</si>
  <si>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</si>
  <si>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</si>
  <si>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</si>
  <si>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</si>
  <si>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</si>
  <si>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</si>
  <si>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</si>
  <si>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</si>
  <si>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</si>
  <si>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</si>
  <si>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</si>
  <si>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</si>
  <si>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</si>
  <si>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</si>
  <si>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</si>
  <si>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</si>
  <si>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</si>
  <si>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</si>
  <si>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</si>
  <si>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</si>
  <si>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</si>
  <si>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</si>
  <si>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</si>
  <si>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</si>
  <si>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</si>
  <si>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</si>
  <si>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</si>
  <si>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</si>
  <si>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</si>
  <si>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</si>
  <si>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</si>
  <si>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</si>
  <si>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</si>
  <si>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</si>
  <si>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</si>
  <si>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</si>
  <si>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</si>
  <si>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</si>
  <si>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</si>
  <si>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</si>
  <si>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</si>
  <si>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</si>
  <si>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</si>
  <si>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</si>
  <si>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</si>
  <si>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</si>
  <si>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</si>
  <si>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</si>
  <si>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</si>
  <si>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</si>
  <si>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</si>
  <si>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</si>
  <si>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</si>
  <si>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</si>
  <si>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</si>
  <si>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</si>
  <si>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</si>
  <si>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</si>
  <si>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</si>
  <si>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</si>
  <si>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</si>
  <si>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</si>
  <si>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</si>
  <si>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</si>
  <si>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</si>
  <si>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</si>
  <si>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</si>
  <si>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</si>
  <si>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</si>
  <si>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</si>
  <si>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</si>
  <si>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</si>
  <si>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</si>
  <si>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</si>
  <si>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</si>
  <si>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</si>
  <si>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</si>
  <si>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</si>
  <si>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</si>
  <si>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</si>
  <si>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</si>
  <si>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</si>
  <si>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</si>
  <si>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</si>
  <si>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</si>
  <si>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</si>
  <si>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</si>
  <si>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</si>
  <si>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</si>
  <si>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</si>
  <si>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</si>
  <si>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</si>
  <si>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</si>
  <si>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</si>
  <si>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</si>
  <si>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</si>
  <si>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</si>
  <si>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</si>
  <si>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</si>
  <si>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</si>
  <si>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</si>
  <si>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</si>
  <si>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</si>
  <si>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</si>
  <si>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</si>
  <si>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</si>
  <si>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</si>
  <si>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</si>
  <si>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</si>
  <si>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</si>
  <si>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</si>
  <si>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</si>
  <si>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</si>
  <si>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</si>
  <si>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</si>
  <si>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</si>
  <si>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</si>
  <si>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</si>
  <si>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</si>
  <si>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</si>
  <si>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</si>
  <si>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</si>
  <si>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</si>
  <si>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</si>
  <si>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</si>
  <si>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</si>
  <si>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</si>
  <si>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</si>
  <si>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</si>
  <si>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</si>
  <si>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</si>
  <si>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</si>
  <si>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</si>
  <si>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</si>
  <si>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</si>
  <si>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</si>
  <si>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</si>
  <si>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</si>
  <si>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</si>
  <si>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</si>
  <si>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</si>
  <si>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</si>
  <si>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</si>
  <si>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</si>
  <si>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</si>
  <si>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</si>
  <si>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</si>
  <si>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</si>
  <si>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</si>
  <si>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</si>
  <si>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</si>
  <si>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</si>
  <si>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</si>
  <si>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</si>
  <si>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</si>
  <si>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</si>
  <si>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</si>
  <si>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</si>
  <si>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</si>
  <si>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</si>
  <si>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</si>
  <si>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</si>
  <si>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</si>
  <si>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</si>
  <si>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</si>
  <si>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</si>
  <si>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</si>
  <si>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</si>
  <si>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</si>
  <si>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</si>
  <si>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</si>
  <si>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</si>
  <si>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</si>
  <si>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</si>
  <si>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</si>
  <si>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</si>
  <si>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</si>
  <si>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</si>
  <si>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</si>
  <si>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</si>
  <si>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</si>
  <si>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</si>
  <si>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</si>
  <si>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</si>
  <si>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</si>
  <si>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</si>
  <si>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</si>
  <si>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</si>
  <si>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</si>
  <si>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</si>
  <si>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</si>
  <si>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</si>
  <si>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</si>
  <si>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</si>
  <si>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</si>
  <si>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</si>
  <si>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</si>
  <si>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</si>
  <si>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</si>
  <si>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</si>
  <si>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</si>
  <si>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</si>
  <si>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SARDEGNA</t>
  </si>
  <si>
    <t>TT</t>
  </si>
  <si>
    <t>TOTALE  ITALIA</t>
  </si>
  <si>
    <t>DGSAIE DIV.6</t>
  </si>
  <si>
    <t>Periodo: gennaio-giugno 2015</t>
  </si>
  <si>
    <t xml:space="preserve">DI GPL </t>
  </si>
</sst>
</file>

<file path=xl/styles.xml><?xml version="1.0" encoding="utf-8"?>
<styleSheet xmlns="http://schemas.openxmlformats.org/spreadsheetml/2006/main">
  <fonts count="15">
    <font>
      <sz val="10"/>
      <color indexed="8"/>
      <name val="Times New Roman"/>
    </font>
    <font>
      <sz val="9"/>
      <color indexed="8"/>
      <name val="Calibri"/>
    </font>
    <font>
      <sz val="9"/>
      <color indexed="9"/>
      <name val="Calibri"/>
    </font>
    <font>
      <b/>
      <sz val="9"/>
      <color indexed="9"/>
      <name val="Calibri"/>
    </font>
    <font>
      <b/>
      <sz val="10"/>
      <color indexed="8"/>
      <name val="Calibri"/>
    </font>
    <font>
      <sz val="10"/>
      <color indexed="8"/>
      <name val="Calibri"/>
    </font>
    <font>
      <b/>
      <sz val="12"/>
      <color indexed="11"/>
      <name val="Calibri"/>
    </font>
    <font>
      <sz val="10"/>
      <color indexed="11"/>
      <name val="Calibri"/>
    </font>
    <font>
      <b/>
      <sz val="10"/>
      <color indexed="11"/>
      <name val="Calibri"/>
    </font>
    <font>
      <b/>
      <sz val="8"/>
      <color indexed="11"/>
      <name val="Calibri"/>
    </font>
    <font>
      <sz val="10"/>
      <color indexed="9"/>
      <name val="Calibri"/>
    </font>
    <font>
      <b/>
      <sz val="10"/>
      <color indexed="9"/>
      <name val="Calibri"/>
    </font>
    <font>
      <sz val="8"/>
      <color indexed="15"/>
      <name val="Calibri"/>
    </font>
    <font>
      <b/>
      <sz val="11"/>
      <color indexed="11"/>
      <name val="Calibri"/>
    </font>
    <font>
      <b/>
      <sz val="9"/>
      <color indexed="11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12"/>
      </patternFill>
    </fill>
    <fill>
      <patternFill patternType="solid">
        <fgColor indexed="13"/>
        <bgColor indexed="12"/>
      </patternFill>
    </fill>
    <fill>
      <patternFill patternType="solid">
        <fgColor indexed="13"/>
        <bgColor indexed="14"/>
      </patternFill>
    </fill>
  </fills>
  <borders count="2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double">
        <color indexed="10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double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10"/>
      </right>
      <top style="thin">
        <color indexed="8"/>
      </top>
      <bottom style="double">
        <color indexed="8"/>
      </bottom>
      <diagonal/>
    </border>
    <border>
      <left style="hair">
        <color indexed="10"/>
      </left>
      <right style="thin">
        <color indexed="10"/>
      </right>
      <top style="thin">
        <color indexed="8"/>
      </top>
      <bottom style="double">
        <color indexed="8"/>
      </bottom>
      <diagonal/>
    </border>
    <border>
      <left style="thin">
        <color indexed="10"/>
      </left>
      <right/>
      <top style="hair">
        <color indexed="10"/>
      </top>
      <bottom style="thin">
        <color indexed="10"/>
      </bottom>
      <diagonal/>
    </border>
    <border>
      <left style="double">
        <color indexed="10"/>
      </left>
      <right style="thin">
        <color indexed="10"/>
      </right>
      <top style="double">
        <color indexed="10"/>
      </top>
      <bottom style="thin">
        <color indexed="8"/>
      </bottom>
      <diagonal/>
    </border>
    <border>
      <left style="thin">
        <color indexed="10"/>
      </left>
      <right/>
      <top style="double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double">
        <color indexed="10"/>
      </top>
      <bottom style="thin">
        <color indexed="8"/>
      </bottom>
      <diagonal/>
    </border>
    <border>
      <left style="double">
        <color indexed="10"/>
      </left>
      <right style="thin">
        <color indexed="8"/>
      </right>
      <top style="thin">
        <color indexed="8"/>
      </top>
      <bottom style="hair">
        <color indexed="10"/>
      </bottom>
      <diagonal/>
    </border>
    <border>
      <left style="double">
        <color indexed="10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10"/>
      </right>
      <top/>
      <bottom style="hair">
        <color indexed="10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hair">
        <color indexed="10"/>
      </bottom>
      <diagonal/>
    </border>
    <border>
      <left style="thin">
        <color indexed="10"/>
      </left>
      <right style="thin">
        <color indexed="8"/>
      </right>
      <top style="hair">
        <color indexed="10"/>
      </top>
      <bottom style="thin">
        <color indexed="8"/>
      </bottom>
      <diagonal/>
    </border>
    <border>
      <left/>
      <right style="thin">
        <color indexed="10"/>
      </right>
      <top style="hair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double">
        <color indexed="10"/>
      </top>
      <bottom style="thin">
        <color indexed="8"/>
      </bottom>
      <diagonal/>
    </border>
    <border>
      <left/>
      <right style="thin">
        <color indexed="10"/>
      </right>
      <top style="double">
        <color indexed="10"/>
      </top>
      <bottom style="thin">
        <color indexed="8"/>
      </bottom>
      <diagonal/>
    </border>
    <border>
      <left/>
      <right/>
      <top style="double">
        <color indexed="10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 applyFill="0" applyProtection="0"/>
  </cellStyleXfs>
  <cellXfs count="57"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Protection="1"/>
    <xf numFmtId="0" fontId="3" fillId="2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/>
    </xf>
    <xf numFmtId="0" fontId="1" fillId="0" borderId="1" xfId="0" applyFont="1" applyFill="1" applyBorder="1" applyProtection="1"/>
    <xf numFmtId="0" fontId="2" fillId="2" borderId="1" xfId="0" applyFont="1" applyFill="1" applyBorder="1" applyProtection="1"/>
    <xf numFmtId="0" fontId="4" fillId="0" borderId="2" xfId="0" applyFont="1" applyFill="1" applyBorder="1" applyProtection="1"/>
    <xf numFmtId="0" fontId="5" fillId="0" borderId="0" xfId="0" applyFont="1" applyFill="1" applyProtection="1"/>
    <xf numFmtId="0" fontId="6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7" fillId="3" borderId="0" xfId="0" applyFont="1" applyFill="1" applyProtection="1"/>
    <xf numFmtId="0" fontId="8" fillId="3" borderId="0" xfId="0" applyFont="1" applyFill="1" applyProtection="1"/>
    <xf numFmtId="0" fontId="8" fillId="3" borderId="0" xfId="0" applyFont="1" applyFill="1" applyAlignment="1" applyProtection="1">
      <alignment horizontal="center"/>
    </xf>
    <xf numFmtId="0" fontId="7" fillId="4" borderId="0" xfId="0" applyFont="1" applyFill="1" applyProtection="1"/>
    <xf numFmtId="0" fontId="1" fillId="0" borderId="3" xfId="0" applyFont="1" applyFill="1" applyBorder="1" applyAlignment="1" applyProtection="1">
      <alignment horizontal="center"/>
    </xf>
    <xf numFmtId="0" fontId="1" fillId="0" borderId="4" xfId="0" applyFont="1" applyFill="1" applyBorder="1" applyProtection="1"/>
    <xf numFmtId="0" fontId="9" fillId="3" borderId="5" xfId="0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2" fontId="5" fillId="0" borderId="3" xfId="0" applyNumberFormat="1" applyFont="1" applyFill="1" applyBorder="1" applyProtection="1">
      <protection locked="0"/>
    </xf>
    <xf numFmtId="2" fontId="5" fillId="0" borderId="1" xfId="0" applyNumberFormat="1" applyFont="1" applyFill="1" applyBorder="1" applyProtection="1">
      <protection locked="0"/>
    </xf>
    <xf numFmtId="2" fontId="10" fillId="2" borderId="1" xfId="0" applyNumberFormat="1" applyFont="1" applyFill="1" applyBorder="1" applyProtection="1"/>
    <xf numFmtId="2" fontId="5" fillId="0" borderId="1" xfId="0" applyNumberFormat="1" applyFont="1" applyFill="1" applyBorder="1" applyProtection="1"/>
    <xf numFmtId="2" fontId="5" fillId="0" borderId="1" xfId="0" applyNumberFormat="1" applyFont="1" applyFill="1" applyBorder="1" applyAlignment="1" applyProtection="1">
      <alignment horizontal="right"/>
      <protection locked="0"/>
    </xf>
    <xf numFmtId="2" fontId="5" fillId="0" borderId="12" xfId="0" applyNumberFormat="1" applyFont="1" applyFill="1" applyBorder="1" applyProtection="1">
      <protection locked="0"/>
    </xf>
    <xf numFmtId="2" fontId="11" fillId="2" borderId="1" xfId="0" applyNumberFormat="1" applyFont="1" applyFill="1" applyBorder="1" applyProtection="1"/>
    <xf numFmtId="0" fontId="8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12" fillId="3" borderId="0" xfId="0" applyFont="1" applyFill="1" applyAlignment="1" applyProtection="1">
      <alignment horizontal="center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/>
    </xf>
    <xf numFmtId="0" fontId="13" fillId="4" borderId="0" xfId="0" applyFont="1" applyFill="1" applyAlignment="1" applyProtection="1">
      <alignment horizontal="center"/>
    </xf>
    <xf numFmtId="0" fontId="14" fillId="3" borderId="16" xfId="0" applyFont="1" applyFill="1" applyBorder="1" applyAlignment="1" applyProtection="1">
      <alignment horizontal="center" vertical="center"/>
    </xf>
    <xf numFmtId="0" fontId="14" fillId="3" borderId="17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</xf>
    <xf numFmtId="0" fontId="8" fillId="3" borderId="22" xfId="0" applyFont="1" applyFill="1" applyBorder="1" applyAlignment="1" applyProtection="1">
      <alignment horizontal="center" vertical="center"/>
    </xf>
    <xf numFmtId="0" fontId="8" fillId="3" borderId="23" xfId="0" applyFont="1" applyFill="1" applyBorder="1" applyAlignment="1" applyProtection="1">
      <alignment horizontal="center" vertical="center"/>
    </xf>
    <xf numFmtId="0" fontId="14" fillId="3" borderId="24" xfId="0" applyFont="1" applyFill="1" applyBorder="1" applyAlignment="1" applyProtection="1">
      <alignment horizontal="center" vertical="center"/>
    </xf>
    <xf numFmtId="0" fontId="14" fillId="3" borderId="25" xfId="0" applyFont="1" applyFill="1" applyBorder="1" applyAlignment="1" applyProtection="1">
      <alignment horizontal="center" vertical="center"/>
    </xf>
    <xf numFmtId="0" fontId="14" fillId="3" borderId="26" xfId="0" applyFont="1" applyFill="1" applyBorder="1" applyAlignment="1" applyProtection="1">
      <alignment horizontal="center" vertical="center" wrapText="1"/>
    </xf>
    <xf numFmtId="0" fontId="14" fillId="3" borderId="0" xfId="0" applyFont="1" applyFill="1" applyAlignment="1" applyProtection="1">
      <alignment horizontal="center" vertical="center" wrapText="1"/>
    </xf>
    <xf numFmtId="0" fontId="14" fillId="3" borderId="27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3935"/>
      <rgbColor rgb="00333399"/>
      <rgbColor rgb="00808080"/>
      <rgbColor rgb="0099CCFF"/>
      <rgbColor rgb="00FFFFCC"/>
      <rgbColor rgb="00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5"/>
  <sheetViews>
    <sheetView showGridLines="0" tabSelected="1" workbookViewId="0">
      <selection activeCell="H11" sqref="H11:I145"/>
    </sheetView>
  </sheetViews>
  <sheetFormatPr defaultRowHeight="12.75" customHeight="1"/>
  <cols>
    <col min="1" max="1" width="7.109375" style="13" customWidth="1"/>
    <col min="2" max="2" width="25.6640625" style="13" customWidth="1"/>
    <col min="3" max="3" width="14.33203125" style="13" customWidth="1"/>
    <col min="4" max="4" width="13" style="13" customWidth="1"/>
    <col min="5" max="5" width="16.109375" style="13" customWidth="1"/>
    <col min="6" max="6" width="11.6640625" style="13" customWidth="1"/>
    <col min="7" max="7" width="13.77734375" style="13" customWidth="1"/>
    <col min="8" max="8" width="10.109375" style="13" customWidth="1"/>
    <col min="9" max="9" width="16.6640625" style="13" customWidth="1"/>
    <col min="10" max="19" width="8.77734375" customWidth="1"/>
  </cols>
  <sheetData>
    <row r="1" spans="1:19" ht="15.75" customHeight="1">
      <c r="A1" s="36" t="s">
        <v>0</v>
      </c>
      <c r="B1" s="36"/>
      <c r="C1" s="36"/>
      <c r="D1" s="42" t="s">
        <v>1</v>
      </c>
      <c r="E1" s="42"/>
      <c r="F1" s="42"/>
      <c r="G1" s="42"/>
      <c r="H1" s="42"/>
      <c r="I1" s="14"/>
    </row>
    <row r="2" spans="1:19" ht="12" customHeight="1">
      <c r="A2" s="37" t="s">
        <v>2</v>
      </c>
      <c r="B2" s="37"/>
      <c r="C2" s="37"/>
      <c r="D2" s="15"/>
      <c r="E2" s="14"/>
      <c r="F2" s="15"/>
      <c r="G2" s="15"/>
      <c r="H2" s="15"/>
      <c r="I2" s="16"/>
    </row>
    <row r="3" spans="1:19" ht="10.5" customHeight="1">
      <c r="A3" s="37"/>
      <c r="B3" s="37"/>
      <c r="C3" s="37"/>
      <c r="D3" s="36" t="s">
        <v>3</v>
      </c>
      <c r="E3" s="36"/>
      <c r="F3" s="36"/>
      <c r="G3" s="36"/>
      <c r="H3" s="36"/>
      <c r="I3" s="17"/>
    </row>
    <row r="4" spans="1:19" ht="12.75" customHeight="1">
      <c r="A4" s="38" t="s">
        <v>4</v>
      </c>
      <c r="B4" s="38"/>
      <c r="C4" s="38"/>
      <c r="D4" s="37" t="s">
        <v>261</v>
      </c>
      <c r="E4" s="37"/>
      <c r="F4" s="37"/>
      <c r="G4" s="37"/>
      <c r="H4" s="37"/>
      <c r="I4" s="16"/>
    </row>
    <row r="5" spans="1:19" ht="12.75" customHeight="1">
      <c r="A5" s="15"/>
      <c r="B5" s="15"/>
      <c r="C5" s="15"/>
      <c r="D5" s="18"/>
      <c r="E5" s="15"/>
      <c r="F5" s="15"/>
      <c r="G5" s="15"/>
      <c r="H5" s="15"/>
      <c r="I5" s="15"/>
    </row>
    <row r="6" spans="1:19" ht="12.75" customHeight="1">
      <c r="A6" s="15"/>
      <c r="B6" s="15"/>
      <c r="C6" s="16"/>
      <c r="D6" s="16"/>
      <c r="E6" s="16"/>
      <c r="F6" s="16"/>
      <c r="G6" s="16"/>
      <c r="H6" s="16"/>
      <c r="I6" s="16"/>
    </row>
    <row r="7" spans="1:19" ht="12.75" customHeight="1">
      <c r="A7" s="15"/>
      <c r="B7" s="15"/>
      <c r="C7" s="16"/>
      <c r="D7" s="16"/>
      <c r="E7" s="16"/>
      <c r="F7" s="37" t="s">
        <v>5</v>
      </c>
      <c r="G7" s="37"/>
      <c r="H7" s="37"/>
      <c r="I7" s="37"/>
    </row>
    <row r="8" spans="1:19" ht="15" customHeight="1">
      <c r="A8" s="16"/>
      <c r="B8" s="16"/>
      <c r="C8" s="16"/>
      <c r="D8" s="16"/>
      <c r="E8" s="16"/>
      <c r="F8" s="37" t="s">
        <v>6</v>
      </c>
      <c r="G8" s="37"/>
      <c r="H8" s="37"/>
      <c r="I8" s="37"/>
    </row>
    <row r="9" spans="1:19" ht="15" customHeight="1">
      <c r="A9" s="43"/>
      <c r="B9" s="43"/>
      <c r="C9" s="43"/>
      <c r="D9" s="43"/>
      <c r="E9" s="43"/>
      <c r="F9" s="19"/>
      <c r="G9" s="19"/>
      <c r="H9" s="19"/>
      <c r="I9" s="16"/>
    </row>
    <row r="10" spans="1:19" ht="4.5" customHeight="1">
      <c r="A10" s="16"/>
      <c r="B10" s="16"/>
      <c r="C10" s="16"/>
      <c r="D10" s="16"/>
      <c r="E10" s="16"/>
      <c r="F10" s="16"/>
      <c r="G10" s="16"/>
      <c r="H10" s="16"/>
      <c r="I10" s="16"/>
    </row>
    <row r="11" spans="1:19" s="1" customFormat="1" ht="17.25" customHeight="1">
      <c r="A11" s="39" t="s">
        <v>7</v>
      </c>
      <c r="B11" s="39"/>
      <c r="C11" s="40" t="s">
        <v>8</v>
      </c>
      <c r="D11" s="41"/>
      <c r="E11" s="54" t="s">
        <v>9</v>
      </c>
      <c r="F11" s="52" t="s">
        <v>10</v>
      </c>
      <c r="G11" s="53"/>
      <c r="H11" s="51"/>
      <c r="I11" s="51"/>
      <c r="K11"/>
      <c r="L11"/>
      <c r="M11"/>
      <c r="N11"/>
      <c r="O11"/>
      <c r="P11"/>
      <c r="Q11"/>
      <c r="R11"/>
      <c r="S11"/>
    </row>
    <row r="12" spans="1:19" ht="12.75" customHeight="1">
      <c r="A12" s="44" t="s">
        <v>11</v>
      </c>
      <c r="B12" s="46" t="s">
        <v>12</v>
      </c>
      <c r="C12" s="48" t="s">
        <v>13</v>
      </c>
      <c r="D12" s="46" t="s">
        <v>14</v>
      </c>
      <c r="E12" s="55"/>
      <c r="F12" s="48" t="s">
        <v>15</v>
      </c>
      <c r="G12" s="46" t="s">
        <v>16</v>
      </c>
      <c r="H12" s="48"/>
      <c r="I12" s="46"/>
    </row>
    <row r="13" spans="1:19" ht="12.75" customHeight="1">
      <c r="A13" s="45"/>
      <c r="B13" s="47"/>
      <c r="C13" s="49"/>
      <c r="D13" s="50"/>
      <c r="E13" s="56"/>
      <c r="F13" s="49"/>
      <c r="G13" s="50"/>
      <c r="H13" s="49"/>
      <c r="I13" s="50"/>
    </row>
    <row r="14" spans="1:19" s="2" customFormat="1" ht="10.5" customHeight="1">
      <c r="A14" s="22">
        <v>1</v>
      </c>
      <c r="B14" s="23">
        <v>2</v>
      </c>
      <c r="C14" s="24">
        <v>3</v>
      </c>
      <c r="D14" s="25">
        <v>4</v>
      </c>
      <c r="E14" s="23">
        <v>5</v>
      </c>
      <c r="F14" s="24">
        <v>6</v>
      </c>
      <c r="G14" s="26">
        <v>7</v>
      </c>
      <c r="H14" s="27"/>
      <c r="I14" s="28"/>
    </row>
    <row r="15" spans="1:19" ht="12.75" customHeight="1">
      <c r="A15" s="20" t="s">
        <v>17</v>
      </c>
      <c r="B15" s="21" t="s">
        <v>18</v>
      </c>
      <c r="C15" s="29">
        <v>1364</v>
      </c>
      <c r="D15" s="29">
        <v>954</v>
      </c>
      <c r="E15" s="29">
        <v>910</v>
      </c>
      <c r="F15" s="29">
        <v>68</v>
      </c>
      <c r="G15" s="29">
        <v>222</v>
      </c>
      <c r="H15" s="29"/>
      <c r="I15" s="29"/>
    </row>
    <row r="16" spans="1:19" ht="12.75" customHeight="1">
      <c r="A16" s="3" t="s">
        <v>19</v>
      </c>
      <c r="B16" s="4" t="s">
        <v>20</v>
      </c>
      <c r="C16" s="30">
        <v>836</v>
      </c>
      <c r="D16" s="30">
        <v>326</v>
      </c>
      <c r="E16" s="30">
        <v>326</v>
      </c>
      <c r="F16" s="30">
        <v>73</v>
      </c>
      <c r="G16" s="30">
        <v>437</v>
      </c>
      <c r="H16" s="30"/>
      <c r="I16" s="30"/>
    </row>
    <row r="17" spans="1:9" ht="12.75" customHeight="1">
      <c r="A17" s="3" t="s">
        <v>21</v>
      </c>
      <c r="B17" s="4" t="s">
        <v>22</v>
      </c>
      <c r="C17" s="30">
        <v>177</v>
      </c>
      <c r="D17" s="30">
        <v>42</v>
      </c>
      <c r="E17" s="30">
        <v>42</v>
      </c>
      <c r="F17" s="30">
        <v>50</v>
      </c>
      <c r="G17" s="30">
        <v>84</v>
      </c>
      <c r="H17" s="30"/>
      <c r="I17" s="30"/>
    </row>
    <row r="18" spans="1:9" ht="12.75" customHeight="1">
      <c r="A18" s="3" t="s">
        <v>23</v>
      </c>
      <c r="B18" s="4" t="s">
        <v>24</v>
      </c>
      <c r="C18" s="30">
        <v>2163</v>
      </c>
      <c r="D18" s="30">
        <v>962</v>
      </c>
      <c r="E18" s="30">
        <v>522</v>
      </c>
      <c r="F18" s="30">
        <v>222</v>
      </c>
      <c r="G18" s="30">
        <v>819</v>
      </c>
      <c r="H18" s="30"/>
      <c r="I18" s="30"/>
    </row>
    <row r="19" spans="1:9" ht="12.75" customHeight="1">
      <c r="A19" s="3" t="s">
        <v>25</v>
      </c>
      <c r="B19" s="4" t="s">
        <v>26</v>
      </c>
      <c r="C19" s="30">
        <v>1024</v>
      </c>
      <c r="D19" s="30">
        <v>697</v>
      </c>
      <c r="E19" s="30">
        <v>605</v>
      </c>
      <c r="F19" s="30">
        <v>24</v>
      </c>
      <c r="G19" s="30">
        <v>202</v>
      </c>
      <c r="H19" s="30"/>
      <c r="I19" s="30"/>
    </row>
    <row r="20" spans="1:9" ht="12.75" customHeight="1">
      <c r="A20" s="3" t="s">
        <v>27</v>
      </c>
      <c r="B20" s="4" t="s">
        <v>28</v>
      </c>
      <c r="C20" s="30">
        <v>6084</v>
      </c>
      <c r="D20" s="30">
        <v>4123</v>
      </c>
      <c r="E20" s="30">
        <v>3726</v>
      </c>
      <c r="F20" s="30">
        <v>282</v>
      </c>
      <c r="G20" s="30">
        <v>1154</v>
      </c>
      <c r="H20" s="30"/>
      <c r="I20" s="30"/>
    </row>
    <row r="21" spans="1:9" ht="12.75" customHeight="1">
      <c r="A21" s="3" t="s">
        <v>29</v>
      </c>
      <c r="B21" s="4" t="s">
        <v>30</v>
      </c>
      <c r="C21" s="30">
        <v>246</v>
      </c>
      <c r="D21" s="30">
        <v>120</v>
      </c>
      <c r="E21" s="30">
        <v>120</v>
      </c>
      <c r="F21" s="30">
        <v>27</v>
      </c>
      <c r="G21" s="30">
        <v>99</v>
      </c>
      <c r="H21" s="30"/>
      <c r="I21" s="30"/>
    </row>
    <row r="22" spans="1:9" ht="12.75" customHeight="1">
      <c r="A22" s="3" t="s">
        <v>31</v>
      </c>
      <c r="B22" s="4" t="s">
        <v>32</v>
      </c>
      <c r="C22" s="30">
        <v>478</v>
      </c>
      <c r="D22" s="30">
        <v>377</v>
      </c>
      <c r="E22" s="30">
        <v>377</v>
      </c>
      <c r="F22" s="30">
        <v>27</v>
      </c>
      <c r="G22" s="30">
        <v>75</v>
      </c>
      <c r="H22" s="30"/>
      <c r="I22" s="30"/>
    </row>
    <row r="23" spans="1:9" ht="12.75" customHeight="1">
      <c r="A23" s="5"/>
      <c r="B23" s="6" t="s">
        <v>33</v>
      </c>
      <c r="C23" s="31">
        <f t="shared" ref="C23:I23" si="0">SUM(C15:C22)</f>
        <v>12372</v>
      </c>
      <c r="D23" s="31">
        <f t="shared" si="0"/>
        <v>7601</v>
      </c>
      <c r="E23" s="31">
        <f t="shared" si="0"/>
        <v>6628</v>
      </c>
      <c r="F23" s="31">
        <f t="shared" si="0"/>
        <v>773</v>
      </c>
      <c r="G23" s="31">
        <f t="shared" si="0"/>
        <v>3092</v>
      </c>
      <c r="H23" s="31"/>
      <c r="I23" s="31"/>
    </row>
    <row r="24" spans="1:9" ht="14.25" customHeight="1">
      <c r="A24" s="3" t="s">
        <v>34</v>
      </c>
      <c r="B24" s="4" t="s">
        <v>35</v>
      </c>
      <c r="C24" s="32">
        <v>528</v>
      </c>
      <c r="D24" s="32">
        <v>82</v>
      </c>
      <c r="E24" s="32">
        <v>43</v>
      </c>
      <c r="F24" s="32">
        <v>81</v>
      </c>
      <c r="G24" s="32">
        <v>205</v>
      </c>
      <c r="H24" s="32"/>
      <c r="I24" s="32"/>
    </row>
    <row r="25" spans="1:9" ht="14.25" customHeight="1">
      <c r="A25" s="7"/>
      <c r="B25" s="6" t="s">
        <v>36</v>
      </c>
      <c r="C25" s="31">
        <f t="shared" ref="C25:I25" si="1">SUM(C24)</f>
        <v>528</v>
      </c>
      <c r="D25" s="31">
        <f t="shared" si="1"/>
        <v>82</v>
      </c>
      <c r="E25" s="31">
        <f t="shared" si="1"/>
        <v>43</v>
      </c>
      <c r="F25" s="31">
        <f t="shared" si="1"/>
        <v>81</v>
      </c>
      <c r="G25" s="31">
        <f t="shared" si="1"/>
        <v>205</v>
      </c>
      <c r="H25" s="31"/>
      <c r="I25" s="31"/>
    </row>
    <row r="26" spans="1:9" ht="12.75" customHeight="1">
      <c r="A26" s="3" t="s">
        <v>37</v>
      </c>
      <c r="B26" s="4" t="s">
        <v>38</v>
      </c>
      <c r="C26" s="32">
        <v>1733</v>
      </c>
      <c r="D26" s="32">
        <v>1087</v>
      </c>
      <c r="E26" s="32">
        <v>162</v>
      </c>
      <c r="F26" s="32">
        <v>76</v>
      </c>
      <c r="G26" s="32">
        <v>167</v>
      </c>
      <c r="H26" s="32"/>
      <c r="I26" s="32"/>
    </row>
    <row r="27" spans="1:9" ht="12.75" customHeight="1">
      <c r="A27" s="3" t="s">
        <v>39</v>
      </c>
      <c r="B27" s="4" t="s">
        <v>40</v>
      </c>
      <c r="C27" s="32">
        <v>880</v>
      </c>
      <c r="D27" s="32">
        <v>82</v>
      </c>
      <c r="E27" s="32">
        <v>82</v>
      </c>
      <c r="F27" s="32">
        <v>213</v>
      </c>
      <c r="G27" s="32">
        <v>391</v>
      </c>
      <c r="H27" s="32"/>
      <c r="I27" s="32"/>
    </row>
    <row r="28" spans="1:9" ht="12.75" customHeight="1">
      <c r="A28" s="3" t="s">
        <v>41</v>
      </c>
      <c r="B28" s="4" t="s">
        <v>42</v>
      </c>
      <c r="C28" s="32">
        <v>234</v>
      </c>
      <c r="D28" s="32">
        <v>185</v>
      </c>
      <c r="E28" s="32">
        <v>185</v>
      </c>
      <c r="F28" s="32">
        <v>12</v>
      </c>
      <c r="G28" s="32">
        <v>18</v>
      </c>
      <c r="H28" s="32"/>
      <c r="I28" s="32"/>
    </row>
    <row r="29" spans="1:9" ht="12.75" customHeight="1">
      <c r="A29" s="3" t="s">
        <v>43</v>
      </c>
      <c r="B29" s="4" t="s">
        <v>44</v>
      </c>
      <c r="C29" s="32">
        <v>385</v>
      </c>
      <c r="D29" s="32">
        <v>37</v>
      </c>
      <c r="E29" s="32">
        <v>37</v>
      </c>
      <c r="F29" s="32">
        <v>88</v>
      </c>
      <c r="G29" s="32">
        <v>243</v>
      </c>
      <c r="H29" s="32"/>
      <c r="I29" s="32"/>
    </row>
    <row r="30" spans="1:9" ht="12.75" customHeight="1">
      <c r="A30" s="5"/>
      <c r="B30" s="6" t="s">
        <v>45</v>
      </c>
      <c r="C30" s="31">
        <f t="shared" ref="C30:I30" si="2">SUM(C26:C29)</f>
        <v>3232</v>
      </c>
      <c r="D30" s="31">
        <f t="shared" si="2"/>
        <v>1391</v>
      </c>
      <c r="E30" s="31">
        <f t="shared" si="2"/>
        <v>466</v>
      </c>
      <c r="F30" s="31">
        <f t="shared" si="2"/>
        <v>389</v>
      </c>
      <c r="G30" s="31">
        <f t="shared" si="2"/>
        <v>819</v>
      </c>
      <c r="H30" s="31"/>
      <c r="I30" s="31"/>
    </row>
    <row r="31" spans="1:9" ht="12.75" customHeight="1">
      <c r="A31" s="3" t="s">
        <v>46</v>
      </c>
      <c r="B31" s="4" t="s">
        <v>47</v>
      </c>
      <c r="C31" s="32">
        <v>2253</v>
      </c>
      <c r="D31" s="32">
        <v>646</v>
      </c>
      <c r="E31" s="32">
        <v>607</v>
      </c>
      <c r="F31" s="32">
        <v>143</v>
      </c>
      <c r="G31" s="32">
        <v>1330</v>
      </c>
      <c r="H31" s="32"/>
      <c r="I31" s="32"/>
    </row>
    <row r="32" spans="1:9" ht="12.75" customHeight="1">
      <c r="A32" s="3" t="s">
        <v>48</v>
      </c>
      <c r="B32" s="4" t="s">
        <v>49</v>
      </c>
      <c r="C32" s="32">
        <v>5627</v>
      </c>
      <c r="D32" s="32">
        <v>4457</v>
      </c>
      <c r="E32" s="32">
        <v>3979</v>
      </c>
      <c r="F32" s="32">
        <v>171</v>
      </c>
      <c r="G32" s="32">
        <v>630</v>
      </c>
      <c r="H32" s="32"/>
      <c r="I32" s="32"/>
    </row>
    <row r="33" spans="1:9" ht="12.75" customHeight="1">
      <c r="A33" s="3" t="s">
        <v>50</v>
      </c>
      <c r="B33" s="4" t="s">
        <v>51</v>
      </c>
      <c r="C33" s="32">
        <v>554</v>
      </c>
      <c r="D33" s="32">
        <v>238</v>
      </c>
      <c r="E33" s="32">
        <v>238</v>
      </c>
      <c r="F33" s="32">
        <v>81</v>
      </c>
      <c r="G33" s="32">
        <v>152</v>
      </c>
      <c r="H33" s="32"/>
      <c r="I33" s="32"/>
    </row>
    <row r="34" spans="1:9" ht="12.75" customHeight="1">
      <c r="A34" s="3" t="s">
        <v>52</v>
      </c>
      <c r="B34" s="4" t="s">
        <v>53</v>
      </c>
      <c r="C34" s="32">
        <v>539</v>
      </c>
      <c r="D34" s="32">
        <v>329</v>
      </c>
      <c r="E34" s="32">
        <v>319</v>
      </c>
      <c r="F34" s="32">
        <v>26</v>
      </c>
      <c r="G34" s="32">
        <v>71</v>
      </c>
      <c r="H34" s="32"/>
      <c r="I34" s="32"/>
    </row>
    <row r="35" spans="1:9" ht="12.75" customHeight="1">
      <c r="A35" s="3" t="s">
        <v>54</v>
      </c>
      <c r="B35" s="4" t="s">
        <v>55</v>
      </c>
      <c r="C35" s="32">
        <v>287</v>
      </c>
      <c r="D35" s="32">
        <v>119</v>
      </c>
      <c r="E35" s="32">
        <v>119</v>
      </c>
      <c r="F35" s="32">
        <v>42</v>
      </c>
      <c r="G35" s="32">
        <v>98</v>
      </c>
      <c r="H35" s="32"/>
      <c r="I35" s="32"/>
    </row>
    <row r="36" spans="1:9" ht="12.75" customHeight="1">
      <c r="A36" s="3" t="s">
        <v>56</v>
      </c>
      <c r="B36" s="4" t="s">
        <v>57</v>
      </c>
      <c r="C36" s="32">
        <v>294</v>
      </c>
      <c r="D36" s="32">
        <v>198</v>
      </c>
      <c r="E36" s="32">
        <v>198</v>
      </c>
      <c r="F36" s="32">
        <v>9</v>
      </c>
      <c r="G36" s="32">
        <v>54</v>
      </c>
      <c r="H36" s="32"/>
      <c r="I36" s="32"/>
    </row>
    <row r="37" spans="1:9" ht="12.75" customHeight="1">
      <c r="A37" s="3" t="s">
        <v>58</v>
      </c>
      <c r="B37" s="4" t="s">
        <v>59</v>
      </c>
      <c r="C37" s="32">
        <v>2248</v>
      </c>
      <c r="D37" s="32">
        <v>1794</v>
      </c>
      <c r="E37" s="32">
        <v>491</v>
      </c>
      <c r="F37" s="32">
        <v>60</v>
      </c>
      <c r="G37" s="32">
        <v>241</v>
      </c>
      <c r="H37" s="32"/>
      <c r="I37" s="32"/>
    </row>
    <row r="38" spans="1:9" ht="12.75" customHeight="1">
      <c r="A38" s="3" t="s">
        <v>60</v>
      </c>
      <c r="B38" s="4" t="s">
        <v>61</v>
      </c>
      <c r="C38" s="32">
        <v>6067</v>
      </c>
      <c r="D38" s="32">
        <v>4477</v>
      </c>
      <c r="E38" s="32">
        <v>2747</v>
      </c>
      <c r="F38" s="32">
        <v>133</v>
      </c>
      <c r="G38" s="32">
        <v>492</v>
      </c>
      <c r="H38" s="32"/>
      <c r="I38" s="32"/>
    </row>
    <row r="39" spans="1:9" ht="12.75" customHeight="1">
      <c r="A39" s="3" t="s">
        <v>62</v>
      </c>
      <c r="B39" s="4" t="s">
        <v>63</v>
      </c>
      <c r="C39" s="32">
        <v>868</v>
      </c>
      <c r="D39" s="32">
        <v>756</v>
      </c>
      <c r="E39" s="32">
        <v>756</v>
      </c>
      <c r="F39" s="32">
        <v>47</v>
      </c>
      <c r="G39" s="32">
        <v>64</v>
      </c>
      <c r="H39" s="32"/>
      <c r="I39" s="32"/>
    </row>
    <row r="40" spans="1:9" ht="12.75" customHeight="1">
      <c r="A40" s="3" t="s">
        <v>64</v>
      </c>
      <c r="B40" s="4" t="s">
        <v>65</v>
      </c>
      <c r="C40" s="32">
        <v>1037</v>
      </c>
      <c r="D40" s="32">
        <v>746</v>
      </c>
      <c r="E40" s="32">
        <v>483</v>
      </c>
      <c r="F40" s="32">
        <v>49</v>
      </c>
      <c r="G40" s="32">
        <v>197</v>
      </c>
      <c r="H40" s="32"/>
      <c r="I40" s="32"/>
    </row>
    <row r="41" spans="1:9" ht="12.75" customHeight="1">
      <c r="A41" s="3" t="s">
        <v>66</v>
      </c>
      <c r="B41" s="4" t="s">
        <v>67</v>
      </c>
      <c r="C41" s="32">
        <v>495</v>
      </c>
      <c r="D41" s="32">
        <v>92</v>
      </c>
      <c r="E41" s="32">
        <v>92</v>
      </c>
      <c r="F41" s="32">
        <v>124</v>
      </c>
      <c r="G41" s="32">
        <v>111</v>
      </c>
      <c r="H41" s="32"/>
      <c r="I41" s="32"/>
    </row>
    <row r="42" spans="1:9" ht="12.75" customHeight="1">
      <c r="A42" s="3" t="s">
        <v>68</v>
      </c>
      <c r="B42" s="4" t="s">
        <v>69</v>
      </c>
      <c r="C42" s="32">
        <v>774</v>
      </c>
      <c r="D42" s="32">
        <v>523</v>
      </c>
      <c r="E42" s="32">
        <v>360</v>
      </c>
      <c r="F42" s="32">
        <v>76</v>
      </c>
      <c r="G42" s="32">
        <v>168</v>
      </c>
      <c r="H42" s="32"/>
      <c r="I42" s="32"/>
    </row>
    <row r="43" spans="1:9" ht="12.75" customHeight="1">
      <c r="A43" s="5"/>
      <c r="B43" s="6" t="s">
        <v>70</v>
      </c>
      <c r="C43" s="31">
        <f t="shared" ref="C43:I43" si="3">SUM(C31:C42)</f>
        <v>21043</v>
      </c>
      <c r="D43" s="31">
        <f t="shared" si="3"/>
        <v>14375</v>
      </c>
      <c r="E43" s="31">
        <f t="shared" si="3"/>
        <v>10389</v>
      </c>
      <c r="F43" s="31">
        <f t="shared" si="3"/>
        <v>961</v>
      </c>
      <c r="G43" s="31">
        <f t="shared" si="3"/>
        <v>3608</v>
      </c>
      <c r="H43" s="31"/>
      <c r="I43" s="31"/>
    </row>
    <row r="44" spans="1:9" ht="12.75" customHeight="1">
      <c r="A44" s="3" t="s">
        <v>71</v>
      </c>
      <c r="B44" s="4" t="s">
        <v>72</v>
      </c>
      <c r="C44" s="32">
        <v>886</v>
      </c>
      <c r="D44" s="32">
        <v>253</v>
      </c>
      <c r="E44" s="32">
        <v>253</v>
      </c>
      <c r="F44" s="32">
        <v>231</v>
      </c>
      <c r="G44" s="32">
        <v>319</v>
      </c>
      <c r="H44" s="32"/>
      <c r="I44" s="32"/>
    </row>
    <row r="45" spans="1:9" ht="12.75" customHeight="1">
      <c r="A45" s="3" t="s">
        <v>73</v>
      </c>
      <c r="B45" s="4" t="s">
        <v>74</v>
      </c>
      <c r="C45" s="32">
        <v>1709</v>
      </c>
      <c r="D45" s="32">
        <v>844</v>
      </c>
      <c r="E45" s="32">
        <v>753</v>
      </c>
      <c r="F45" s="32">
        <v>276</v>
      </c>
      <c r="G45" s="32">
        <v>589</v>
      </c>
      <c r="H45" s="32"/>
      <c r="I45" s="32"/>
    </row>
    <row r="46" spans="1:9" ht="12.75" customHeight="1">
      <c r="A46" s="5"/>
      <c r="B46" s="6" t="s">
        <v>75</v>
      </c>
      <c r="C46" s="31">
        <f t="shared" ref="C46:I46" si="4">SUM(C44:C45)</f>
        <v>2595</v>
      </c>
      <c r="D46" s="31">
        <f t="shared" si="4"/>
        <v>1097</v>
      </c>
      <c r="E46" s="31">
        <f t="shared" si="4"/>
        <v>1006</v>
      </c>
      <c r="F46" s="31">
        <f t="shared" si="4"/>
        <v>507</v>
      </c>
      <c r="G46" s="31">
        <f t="shared" si="4"/>
        <v>908</v>
      </c>
      <c r="H46" s="31"/>
      <c r="I46" s="31"/>
    </row>
    <row r="47" spans="1:9" ht="12.75" customHeight="1">
      <c r="A47" s="8" t="s">
        <v>76</v>
      </c>
      <c r="B47" s="4" t="s">
        <v>77</v>
      </c>
      <c r="C47" s="33">
        <v>57</v>
      </c>
      <c r="D47" s="33">
        <v>23</v>
      </c>
      <c r="E47" s="33">
        <v>23</v>
      </c>
      <c r="F47" s="32">
        <v>21</v>
      </c>
      <c r="G47" s="32">
        <v>13</v>
      </c>
      <c r="H47" s="32"/>
      <c r="I47" s="32"/>
    </row>
    <row r="48" spans="1:9" ht="12.75" customHeight="1">
      <c r="A48" s="8" t="s">
        <v>78</v>
      </c>
      <c r="B48" s="4" t="s">
        <v>79</v>
      </c>
      <c r="C48" s="33">
        <v>622</v>
      </c>
      <c r="D48" s="33">
        <v>210</v>
      </c>
      <c r="E48" s="33">
        <v>210</v>
      </c>
      <c r="F48" s="32">
        <v>87</v>
      </c>
      <c r="G48" s="32">
        <v>270</v>
      </c>
      <c r="H48" s="32"/>
      <c r="I48" s="32"/>
    </row>
    <row r="49" spans="1:9" ht="12.75" customHeight="1">
      <c r="A49" s="8" t="s">
        <v>80</v>
      </c>
      <c r="B49" s="4" t="s">
        <v>81</v>
      </c>
      <c r="C49" s="33">
        <v>87</v>
      </c>
      <c r="D49" s="33">
        <v>0</v>
      </c>
      <c r="E49" s="33">
        <v>0</v>
      </c>
      <c r="F49" s="32">
        <v>59</v>
      </c>
      <c r="G49" s="32">
        <v>28</v>
      </c>
      <c r="H49" s="32"/>
      <c r="I49" s="32"/>
    </row>
    <row r="50" spans="1:9" ht="12.75" customHeight="1">
      <c r="A50" s="8" t="s">
        <v>82</v>
      </c>
      <c r="B50" s="4" t="s">
        <v>83</v>
      </c>
      <c r="C50" s="33">
        <v>2348</v>
      </c>
      <c r="D50" s="33">
        <v>373</v>
      </c>
      <c r="E50" s="33">
        <v>226</v>
      </c>
      <c r="F50" s="32">
        <v>337</v>
      </c>
      <c r="G50" s="32">
        <v>1617</v>
      </c>
      <c r="H50" s="32"/>
      <c r="I50" s="32"/>
    </row>
    <row r="51" spans="1:9" ht="12.75" customHeight="1">
      <c r="A51" s="9"/>
      <c r="B51" s="6" t="s">
        <v>84</v>
      </c>
      <c r="C51" s="31">
        <f t="shared" ref="C51:I51" si="5">SUM(C47:C50)</f>
        <v>3114</v>
      </c>
      <c r="D51" s="31">
        <f t="shared" si="5"/>
        <v>606</v>
      </c>
      <c r="E51" s="31">
        <f t="shared" si="5"/>
        <v>459</v>
      </c>
      <c r="F51" s="31">
        <f t="shared" si="5"/>
        <v>504</v>
      </c>
      <c r="G51" s="31">
        <f t="shared" si="5"/>
        <v>1928</v>
      </c>
      <c r="H51" s="31"/>
      <c r="I51" s="31"/>
    </row>
    <row r="52" spans="1:9" ht="12.75" customHeight="1">
      <c r="A52" s="8" t="s">
        <v>85</v>
      </c>
      <c r="B52" s="4" t="s">
        <v>86</v>
      </c>
      <c r="C52" s="33">
        <v>770</v>
      </c>
      <c r="D52" s="33">
        <v>229</v>
      </c>
      <c r="E52" s="33">
        <v>112</v>
      </c>
      <c r="F52" s="32">
        <v>146</v>
      </c>
      <c r="G52" s="32">
        <v>396</v>
      </c>
      <c r="H52" s="32"/>
      <c r="I52" s="32"/>
    </row>
    <row r="53" spans="1:9" ht="12.75" customHeight="1">
      <c r="A53" s="8" t="s">
        <v>87</v>
      </c>
      <c r="B53" s="4" t="s">
        <v>88</v>
      </c>
      <c r="C53" s="33">
        <v>5198</v>
      </c>
      <c r="D53" s="33">
        <v>4063</v>
      </c>
      <c r="E53" s="33">
        <v>3584</v>
      </c>
      <c r="F53" s="32">
        <v>160</v>
      </c>
      <c r="G53" s="32">
        <v>694</v>
      </c>
      <c r="H53" s="32"/>
      <c r="I53" s="32"/>
    </row>
    <row r="54" spans="1:9" ht="12.75" customHeight="1">
      <c r="A54" s="8" t="s">
        <v>89</v>
      </c>
      <c r="B54" s="4" t="s">
        <v>90</v>
      </c>
      <c r="C54" s="33">
        <v>866</v>
      </c>
      <c r="D54" s="33">
        <v>520</v>
      </c>
      <c r="E54" s="33">
        <v>253</v>
      </c>
      <c r="F54" s="32">
        <v>53</v>
      </c>
      <c r="G54" s="32">
        <v>153</v>
      </c>
      <c r="H54" s="32"/>
      <c r="I54" s="32"/>
    </row>
    <row r="55" spans="1:9" ht="12.75" customHeight="1">
      <c r="A55" s="8" t="s">
        <v>91</v>
      </c>
      <c r="B55" s="4" t="s">
        <v>92</v>
      </c>
      <c r="C55" s="33">
        <v>2050</v>
      </c>
      <c r="D55" s="33">
        <v>936</v>
      </c>
      <c r="E55" s="33">
        <v>746</v>
      </c>
      <c r="F55" s="32">
        <v>270</v>
      </c>
      <c r="G55" s="32">
        <v>796</v>
      </c>
      <c r="H55" s="32"/>
      <c r="I55" s="32"/>
    </row>
    <row r="56" spans="1:9" ht="12.75" customHeight="1">
      <c r="A56" s="8" t="s">
        <v>93</v>
      </c>
      <c r="B56" s="4" t="s">
        <v>94</v>
      </c>
      <c r="C56" s="33">
        <v>2876</v>
      </c>
      <c r="D56" s="33">
        <v>1815</v>
      </c>
      <c r="E56" s="33">
        <v>887</v>
      </c>
      <c r="F56" s="32">
        <v>159</v>
      </c>
      <c r="G56" s="32">
        <v>566</v>
      </c>
      <c r="H56" s="32"/>
      <c r="I56" s="32"/>
    </row>
    <row r="57" spans="1:9" ht="12.75" customHeight="1">
      <c r="A57" s="8" t="s">
        <v>95</v>
      </c>
      <c r="B57" s="4" t="s">
        <v>96</v>
      </c>
      <c r="C57" s="33">
        <v>4397</v>
      </c>
      <c r="D57" s="33">
        <v>2956</v>
      </c>
      <c r="E57" s="33">
        <v>1569</v>
      </c>
      <c r="F57" s="32">
        <v>143</v>
      </c>
      <c r="G57" s="32">
        <v>800</v>
      </c>
      <c r="H57" s="32"/>
      <c r="I57" s="32"/>
    </row>
    <row r="58" spans="1:9" ht="12.75" customHeight="1">
      <c r="A58" s="8" t="s">
        <v>97</v>
      </c>
      <c r="B58" s="4" t="s">
        <v>98</v>
      </c>
      <c r="C58" s="33">
        <v>2043</v>
      </c>
      <c r="D58" s="33">
        <v>1394</v>
      </c>
      <c r="E58" s="33">
        <v>1026</v>
      </c>
      <c r="F58" s="32">
        <v>117</v>
      </c>
      <c r="G58" s="32">
        <v>353</v>
      </c>
      <c r="H58" s="32"/>
      <c r="I58" s="32"/>
    </row>
    <row r="59" spans="1:9" ht="12.75" customHeight="1">
      <c r="A59" s="9"/>
      <c r="B59" s="6" t="s">
        <v>99</v>
      </c>
      <c r="C59" s="31">
        <f t="shared" ref="C59:I59" si="6">SUM(C52:C58)</f>
        <v>18200</v>
      </c>
      <c r="D59" s="31">
        <f t="shared" si="6"/>
        <v>11913</v>
      </c>
      <c r="E59" s="31">
        <f t="shared" si="6"/>
        <v>8177</v>
      </c>
      <c r="F59" s="31">
        <f t="shared" si="6"/>
        <v>1048</v>
      </c>
      <c r="G59" s="31">
        <f t="shared" si="6"/>
        <v>3758</v>
      </c>
      <c r="H59" s="31"/>
      <c r="I59" s="31"/>
    </row>
    <row r="60" spans="1:9" ht="12.75" customHeight="1">
      <c r="A60" s="8" t="s">
        <v>100</v>
      </c>
      <c r="B60" s="4" t="s">
        <v>101</v>
      </c>
      <c r="C60" s="33">
        <v>4182</v>
      </c>
      <c r="D60" s="33">
        <v>3413</v>
      </c>
      <c r="E60" s="33">
        <v>1119</v>
      </c>
      <c r="F60" s="32">
        <v>104</v>
      </c>
      <c r="G60" s="32">
        <v>604</v>
      </c>
      <c r="H60" s="32"/>
      <c r="I60" s="32"/>
    </row>
    <row r="61" spans="1:9" ht="12.75" customHeight="1">
      <c r="A61" s="8" t="s">
        <v>102</v>
      </c>
      <c r="B61" s="4" t="s">
        <v>103</v>
      </c>
      <c r="C61" s="33">
        <v>997</v>
      </c>
      <c r="D61" s="33">
        <v>686</v>
      </c>
      <c r="E61" s="33">
        <v>637</v>
      </c>
      <c r="F61" s="32">
        <v>81</v>
      </c>
      <c r="G61" s="32">
        <v>229</v>
      </c>
      <c r="H61" s="32"/>
      <c r="I61" s="32"/>
    </row>
    <row r="62" spans="1:9" ht="12.75" customHeight="1">
      <c r="A62" s="8" t="s">
        <v>104</v>
      </c>
      <c r="B62" s="4" t="s">
        <v>105</v>
      </c>
      <c r="C62" s="33">
        <v>2522</v>
      </c>
      <c r="D62" s="33">
        <v>1962</v>
      </c>
      <c r="E62" s="33">
        <v>747</v>
      </c>
      <c r="F62" s="32">
        <v>113</v>
      </c>
      <c r="G62" s="32">
        <v>425</v>
      </c>
      <c r="H62" s="32"/>
      <c r="I62" s="32"/>
    </row>
    <row r="63" spans="1:9" ht="12.75" customHeight="1">
      <c r="A63" s="8" t="s">
        <v>106</v>
      </c>
      <c r="B63" s="4" t="s">
        <v>107</v>
      </c>
      <c r="C63" s="33">
        <v>2210</v>
      </c>
      <c r="D63" s="33">
        <v>1776</v>
      </c>
      <c r="E63" s="33">
        <v>719</v>
      </c>
      <c r="F63" s="32">
        <v>82</v>
      </c>
      <c r="G63" s="32">
        <v>352</v>
      </c>
      <c r="H63" s="32"/>
      <c r="I63" s="32"/>
    </row>
    <row r="64" spans="1:9" ht="12.75" customHeight="1">
      <c r="A64" s="8" t="s">
        <v>108</v>
      </c>
      <c r="B64" s="4" t="s">
        <v>109</v>
      </c>
      <c r="C64" s="33">
        <v>14281</v>
      </c>
      <c r="D64" s="33">
        <v>12149</v>
      </c>
      <c r="E64" s="33">
        <v>525</v>
      </c>
      <c r="F64" s="32">
        <v>32</v>
      </c>
      <c r="G64" s="32">
        <v>1283</v>
      </c>
      <c r="H64" s="32"/>
      <c r="I64" s="32"/>
    </row>
    <row r="65" spans="1:9" ht="12.75" customHeight="1">
      <c r="A65" s="8" t="s">
        <v>110</v>
      </c>
      <c r="B65" s="4" t="s">
        <v>111</v>
      </c>
      <c r="C65" s="33">
        <v>883</v>
      </c>
      <c r="D65" s="33">
        <v>772</v>
      </c>
      <c r="E65" s="33">
        <v>596</v>
      </c>
      <c r="F65" s="32">
        <v>36</v>
      </c>
      <c r="G65" s="32">
        <v>75</v>
      </c>
      <c r="H65" s="32"/>
      <c r="I65" s="32"/>
    </row>
    <row r="66" spans="1:9" ht="12.75" customHeight="1">
      <c r="A66" s="8" t="s">
        <v>112</v>
      </c>
      <c r="B66" s="4" t="s">
        <v>113</v>
      </c>
      <c r="C66" s="33">
        <v>1029</v>
      </c>
      <c r="D66" s="33">
        <v>776</v>
      </c>
      <c r="E66" s="33">
        <v>613</v>
      </c>
      <c r="F66" s="32">
        <v>45</v>
      </c>
      <c r="G66" s="32">
        <v>70</v>
      </c>
      <c r="H66" s="32"/>
      <c r="I66" s="32"/>
    </row>
    <row r="67" spans="1:9" ht="12.75" customHeight="1">
      <c r="A67" s="8" t="s">
        <v>114</v>
      </c>
      <c r="B67" s="4" t="s">
        <v>115</v>
      </c>
      <c r="C67" s="33">
        <v>2127</v>
      </c>
      <c r="D67" s="33">
        <v>1596</v>
      </c>
      <c r="E67" s="33">
        <v>747</v>
      </c>
      <c r="F67" s="32">
        <v>62</v>
      </c>
      <c r="G67" s="32">
        <v>271</v>
      </c>
      <c r="H67" s="32"/>
      <c r="I67" s="32"/>
    </row>
    <row r="68" spans="1:9" ht="12.75" customHeight="1">
      <c r="A68" s="8" t="s">
        <v>116</v>
      </c>
      <c r="B68" s="4" t="s">
        <v>117</v>
      </c>
      <c r="C68" s="33">
        <v>1632</v>
      </c>
      <c r="D68" s="33">
        <v>1113</v>
      </c>
      <c r="E68" s="33">
        <v>418</v>
      </c>
      <c r="F68" s="32">
        <v>62</v>
      </c>
      <c r="G68" s="32">
        <v>112</v>
      </c>
      <c r="H68" s="32"/>
      <c r="I68" s="32"/>
    </row>
    <row r="69" spans="1:9" ht="12.75" customHeight="1">
      <c r="A69" s="5"/>
      <c r="B69" s="6" t="s">
        <v>118</v>
      </c>
      <c r="C69" s="31">
        <f t="shared" ref="C69:I69" si="7">SUM(C60:C68)</f>
        <v>29863</v>
      </c>
      <c r="D69" s="31">
        <f t="shared" si="7"/>
        <v>24243</v>
      </c>
      <c r="E69" s="31">
        <f t="shared" si="7"/>
        <v>6121</v>
      </c>
      <c r="F69" s="31">
        <f t="shared" si="7"/>
        <v>617</v>
      </c>
      <c r="G69" s="31">
        <f t="shared" si="7"/>
        <v>3421</v>
      </c>
      <c r="H69" s="31"/>
      <c r="I69" s="31"/>
    </row>
    <row r="70" spans="1:9" ht="12.75" customHeight="1">
      <c r="A70" s="8" t="s">
        <v>119</v>
      </c>
      <c r="B70" s="4" t="s">
        <v>120</v>
      </c>
      <c r="C70" s="33">
        <v>1615</v>
      </c>
      <c r="D70" s="33">
        <v>1042</v>
      </c>
      <c r="E70" s="33">
        <v>802</v>
      </c>
      <c r="F70" s="32">
        <v>128</v>
      </c>
      <c r="G70" s="32">
        <v>376</v>
      </c>
      <c r="H70" s="32"/>
      <c r="I70" s="32"/>
    </row>
    <row r="71" spans="1:9" ht="12.75" customHeight="1">
      <c r="A71" s="8" t="s">
        <v>121</v>
      </c>
      <c r="B71" s="4" t="s">
        <v>122</v>
      </c>
      <c r="C71" s="33">
        <v>2885</v>
      </c>
      <c r="D71" s="33">
        <v>2048</v>
      </c>
      <c r="E71" s="33">
        <v>1854</v>
      </c>
      <c r="F71" s="32">
        <v>149</v>
      </c>
      <c r="G71" s="32">
        <v>372</v>
      </c>
      <c r="H71" s="32"/>
      <c r="I71" s="32"/>
    </row>
    <row r="72" spans="1:9" ht="12.75" customHeight="1">
      <c r="A72" s="8" t="s">
        <v>123</v>
      </c>
      <c r="B72" s="4" t="s">
        <v>124</v>
      </c>
      <c r="C72" s="33">
        <v>845</v>
      </c>
      <c r="D72" s="33">
        <v>389</v>
      </c>
      <c r="E72" s="33">
        <v>336</v>
      </c>
      <c r="F72" s="32">
        <v>113</v>
      </c>
      <c r="G72" s="32">
        <v>298</v>
      </c>
      <c r="H72" s="32"/>
      <c r="I72" s="32"/>
    </row>
    <row r="73" spans="1:9" ht="12.75" customHeight="1">
      <c r="A73" s="8" t="s">
        <v>125</v>
      </c>
      <c r="B73" s="4" t="s">
        <v>126</v>
      </c>
      <c r="C73" s="33">
        <v>1218</v>
      </c>
      <c r="D73" s="33">
        <v>426</v>
      </c>
      <c r="E73" s="33">
        <v>426</v>
      </c>
      <c r="F73" s="32">
        <v>140</v>
      </c>
      <c r="G73" s="32">
        <v>652</v>
      </c>
      <c r="H73" s="32"/>
      <c r="I73" s="32"/>
    </row>
    <row r="74" spans="1:9" ht="12.75" customHeight="1">
      <c r="A74" s="8" t="s">
        <v>127</v>
      </c>
      <c r="B74" s="4" t="s">
        <v>128</v>
      </c>
      <c r="C74" s="33">
        <v>983</v>
      </c>
      <c r="D74" s="33">
        <v>543</v>
      </c>
      <c r="E74" s="33">
        <v>543</v>
      </c>
      <c r="F74" s="32">
        <v>94</v>
      </c>
      <c r="G74" s="32">
        <v>193</v>
      </c>
      <c r="H74" s="32"/>
      <c r="I74" s="32"/>
    </row>
    <row r="75" spans="1:9" ht="12.75" customHeight="1">
      <c r="A75" s="8" t="s">
        <v>129</v>
      </c>
      <c r="B75" s="4" t="s">
        <v>130</v>
      </c>
      <c r="C75" s="33">
        <v>555</v>
      </c>
      <c r="D75" s="33">
        <v>286</v>
      </c>
      <c r="E75" s="33">
        <v>257</v>
      </c>
      <c r="F75" s="32">
        <v>38</v>
      </c>
      <c r="G75" s="32">
        <v>94</v>
      </c>
      <c r="H75" s="32"/>
      <c r="I75" s="32"/>
    </row>
    <row r="76" spans="1:9" ht="12.75" customHeight="1">
      <c r="A76" s="10" t="s">
        <v>131</v>
      </c>
      <c r="B76" s="4" t="s">
        <v>132</v>
      </c>
      <c r="C76" s="33">
        <v>960</v>
      </c>
      <c r="D76" s="33">
        <v>712</v>
      </c>
      <c r="E76" s="33">
        <v>674</v>
      </c>
      <c r="F76" s="32">
        <v>55</v>
      </c>
      <c r="G76" s="32">
        <v>192</v>
      </c>
      <c r="H76" s="32"/>
      <c r="I76" s="32"/>
    </row>
    <row r="77" spans="1:9" ht="12.75" customHeight="1">
      <c r="A77" s="10" t="s">
        <v>133</v>
      </c>
      <c r="B77" s="4" t="s">
        <v>134</v>
      </c>
      <c r="C77" s="33">
        <v>1498</v>
      </c>
      <c r="D77" s="33">
        <v>561</v>
      </c>
      <c r="E77" s="33">
        <v>289</v>
      </c>
      <c r="F77" s="32">
        <v>82</v>
      </c>
      <c r="G77" s="32">
        <v>148</v>
      </c>
      <c r="H77" s="32"/>
      <c r="I77" s="32"/>
    </row>
    <row r="78" spans="1:9" ht="12.75" customHeight="1">
      <c r="A78" s="10" t="s">
        <v>135</v>
      </c>
      <c r="B78" s="4" t="s">
        <v>136</v>
      </c>
      <c r="C78" s="33">
        <v>335</v>
      </c>
      <c r="D78" s="33">
        <v>259</v>
      </c>
      <c r="E78" s="33">
        <v>259</v>
      </c>
      <c r="F78" s="32">
        <v>39</v>
      </c>
      <c r="G78" s="32">
        <v>37</v>
      </c>
      <c r="H78" s="32"/>
      <c r="I78" s="32"/>
    </row>
    <row r="79" spans="1:9" ht="12.75" customHeight="1">
      <c r="A79" s="10" t="s">
        <v>137</v>
      </c>
      <c r="B79" s="4" t="s">
        <v>138</v>
      </c>
      <c r="C79" s="33">
        <v>1264</v>
      </c>
      <c r="D79" s="33">
        <v>345</v>
      </c>
      <c r="E79" s="33">
        <v>316</v>
      </c>
      <c r="F79" s="32">
        <v>74</v>
      </c>
      <c r="G79" s="32">
        <v>616</v>
      </c>
      <c r="H79" s="32"/>
      <c r="I79" s="32"/>
    </row>
    <row r="80" spans="1:9" ht="12.75" customHeight="1">
      <c r="A80" s="11"/>
      <c r="B80" s="6" t="s">
        <v>139</v>
      </c>
      <c r="C80" s="31">
        <f t="shared" ref="C80:I80" si="8">SUM(C70:C79)</f>
        <v>12158</v>
      </c>
      <c r="D80" s="31">
        <f t="shared" si="8"/>
        <v>6611</v>
      </c>
      <c r="E80" s="31">
        <f t="shared" si="8"/>
        <v>5756</v>
      </c>
      <c r="F80" s="31">
        <f t="shared" si="8"/>
        <v>912</v>
      </c>
      <c r="G80" s="31">
        <f t="shared" si="8"/>
        <v>2978</v>
      </c>
      <c r="H80" s="31"/>
      <c r="I80" s="31"/>
    </row>
    <row r="81" spans="1:9" ht="12.75" customHeight="1">
      <c r="A81" s="10" t="s">
        <v>140</v>
      </c>
      <c r="B81" s="4" t="s">
        <v>141</v>
      </c>
      <c r="C81" s="30">
        <v>3001</v>
      </c>
      <c r="D81" s="30">
        <v>1955</v>
      </c>
      <c r="E81" s="30">
        <v>705</v>
      </c>
      <c r="F81" s="32">
        <v>243</v>
      </c>
      <c r="G81" s="32">
        <v>744</v>
      </c>
      <c r="H81" s="32"/>
      <c r="I81" s="32"/>
    </row>
    <row r="82" spans="1:9" ht="12.75" customHeight="1">
      <c r="A82" s="10" t="s">
        <v>142</v>
      </c>
      <c r="B82" s="4" t="s">
        <v>143</v>
      </c>
      <c r="C82" s="30">
        <v>1075</v>
      </c>
      <c r="D82" s="30">
        <v>689</v>
      </c>
      <c r="E82" s="30">
        <v>429</v>
      </c>
      <c r="F82" s="32">
        <v>66</v>
      </c>
      <c r="G82" s="32">
        <v>320</v>
      </c>
      <c r="H82" s="32"/>
      <c r="I82" s="32"/>
    </row>
    <row r="83" spans="1:9" ht="12.75" customHeight="1">
      <c r="A83" s="10" t="s">
        <v>144</v>
      </c>
      <c r="B83" s="4" t="s">
        <v>145</v>
      </c>
      <c r="C83" s="30">
        <v>246</v>
      </c>
      <c r="D83" s="30">
        <v>119</v>
      </c>
      <c r="E83" s="30">
        <v>67</v>
      </c>
      <c r="F83" s="32">
        <v>24</v>
      </c>
      <c r="G83" s="32">
        <v>36</v>
      </c>
      <c r="H83" s="32"/>
      <c r="I83" s="32"/>
    </row>
    <row r="84" spans="1:9" ht="12.75" customHeight="1">
      <c r="A84" s="10" t="s">
        <v>146</v>
      </c>
      <c r="B84" s="4" t="s">
        <v>147</v>
      </c>
      <c r="C84" s="30">
        <v>608</v>
      </c>
      <c r="D84" s="30">
        <v>320</v>
      </c>
      <c r="E84" s="30">
        <v>280</v>
      </c>
      <c r="F84" s="32">
        <v>46</v>
      </c>
      <c r="G84" s="32">
        <v>242</v>
      </c>
      <c r="H84" s="32"/>
      <c r="I84" s="32"/>
    </row>
    <row r="85" spans="1:9" ht="12.75" customHeight="1">
      <c r="A85" s="10" t="s">
        <v>148</v>
      </c>
      <c r="B85" s="4" t="s">
        <v>149</v>
      </c>
      <c r="C85" s="30">
        <v>1077</v>
      </c>
      <c r="D85" s="30">
        <v>704</v>
      </c>
      <c r="E85" s="30">
        <v>513</v>
      </c>
      <c r="F85" s="32">
        <v>69</v>
      </c>
      <c r="G85" s="32">
        <v>235</v>
      </c>
      <c r="H85" s="32"/>
      <c r="I85" s="32"/>
    </row>
    <row r="86" spans="1:9" ht="12.75" customHeight="1">
      <c r="A86" s="11"/>
      <c r="B86" s="6" t="s">
        <v>150</v>
      </c>
      <c r="C86" s="31">
        <f t="shared" ref="C86:I86" si="9">SUM(C81:C85)</f>
        <v>6007</v>
      </c>
      <c r="D86" s="31">
        <f t="shared" si="9"/>
        <v>3787</v>
      </c>
      <c r="E86" s="31">
        <f t="shared" si="9"/>
        <v>1994</v>
      </c>
      <c r="F86" s="31">
        <f t="shared" si="9"/>
        <v>448</v>
      </c>
      <c r="G86" s="31">
        <f t="shared" si="9"/>
        <v>1577</v>
      </c>
      <c r="H86" s="31"/>
      <c r="I86" s="31"/>
    </row>
    <row r="87" spans="1:9" ht="12.75" customHeight="1">
      <c r="A87" s="10" t="s">
        <v>151</v>
      </c>
      <c r="B87" s="4" t="s">
        <v>152</v>
      </c>
      <c r="C87" s="30">
        <v>2697</v>
      </c>
      <c r="D87" s="30">
        <v>1365</v>
      </c>
      <c r="E87" s="30">
        <v>1268</v>
      </c>
      <c r="F87" s="32">
        <v>121</v>
      </c>
      <c r="G87" s="32">
        <v>993</v>
      </c>
      <c r="H87" s="32"/>
      <c r="I87" s="32"/>
    </row>
    <row r="88" spans="1:9" ht="12.75" customHeight="1">
      <c r="A88" s="10" t="s">
        <v>153</v>
      </c>
      <c r="B88" s="4" t="s">
        <v>154</v>
      </c>
      <c r="C88" s="30">
        <v>1954</v>
      </c>
      <c r="D88" s="30">
        <v>840</v>
      </c>
      <c r="E88" s="30">
        <v>767</v>
      </c>
      <c r="F88" s="32">
        <v>67</v>
      </c>
      <c r="G88" s="32">
        <v>343</v>
      </c>
      <c r="H88" s="32"/>
      <c r="I88" s="32"/>
    </row>
    <row r="89" spans="1:9" ht="12.75" customHeight="1">
      <c r="A89" s="11"/>
      <c r="B89" s="6" t="s">
        <v>155</v>
      </c>
      <c r="C89" s="31">
        <f t="shared" ref="C89:I89" si="10">SUM(C87:C88)</f>
        <v>4651</v>
      </c>
      <c r="D89" s="31">
        <f t="shared" si="10"/>
        <v>2205</v>
      </c>
      <c r="E89" s="31">
        <f t="shared" si="10"/>
        <v>2035</v>
      </c>
      <c r="F89" s="31">
        <f t="shared" si="10"/>
        <v>188</v>
      </c>
      <c r="G89" s="31">
        <f t="shared" si="10"/>
        <v>1336</v>
      </c>
      <c r="H89" s="31"/>
      <c r="I89" s="31"/>
    </row>
    <row r="90" spans="1:9" ht="12.75" customHeight="1">
      <c r="A90" s="10" t="s">
        <v>156</v>
      </c>
      <c r="B90" s="4" t="s">
        <v>157</v>
      </c>
      <c r="C90" s="30">
        <v>4322</v>
      </c>
      <c r="D90" s="30">
        <v>1658</v>
      </c>
      <c r="E90" s="30">
        <v>1024</v>
      </c>
      <c r="F90" s="32">
        <v>79</v>
      </c>
      <c r="G90" s="32">
        <v>1504</v>
      </c>
      <c r="H90" s="32"/>
      <c r="I90" s="32"/>
    </row>
    <row r="91" spans="1:9" ht="12.75" customHeight="1">
      <c r="A91" s="10" t="s">
        <v>158</v>
      </c>
      <c r="B91" s="4" t="s">
        <v>159</v>
      </c>
      <c r="C91" s="30">
        <v>1921</v>
      </c>
      <c r="D91" s="30">
        <v>780</v>
      </c>
      <c r="E91" s="30">
        <v>710</v>
      </c>
      <c r="F91" s="32">
        <v>149</v>
      </c>
      <c r="G91" s="32">
        <v>779</v>
      </c>
      <c r="H91" s="32"/>
      <c r="I91" s="32"/>
    </row>
    <row r="92" spans="1:9" ht="12.75" customHeight="1">
      <c r="A92" s="10" t="s">
        <v>160</v>
      </c>
      <c r="B92" s="4" t="s">
        <v>161</v>
      </c>
      <c r="C92" s="30">
        <v>650</v>
      </c>
      <c r="D92" s="30">
        <v>338</v>
      </c>
      <c r="E92" s="30">
        <v>338</v>
      </c>
      <c r="F92" s="32">
        <v>34</v>
      </c>
      <c r="G92" s="32">
        <v>278</v>
      </c>
      <c r="H92" s="32"/>
      <c r="I92" s="32"/>
    </row>
    <row r="93" spans="1:9" ht="12.75" customHeight="1">
      <c r="A93" s="10" t="s">
        <v>162</v>
      </c>
      <c r="B93" s="4" t="s">
        <v>163</v>
      </c>
      <c r="C93" s="30">
        <v>33121</v>
      </c>
      <c r="D93" s="30">
        <v>25440</v>
      </c>
      <c r="E93" s="30">
        <v>12978</v>
      </c>
      <c r="F93" s="32">
        <v>423</v>
      </c>
      <c r="G93" s="32">
        <v>3443</v>
      </c>
      <c r="H93" s="32"/>
      <c r="I93" s="32"/>
    </row>
    <row r="94" spans="1:9" ht="12.75" customHeight="1">
      <c r="A94" s="10" t="s">
        <v>164</v>
      </c>
      <c r="B94" s="4" t="s">
        <v>165</v>
      </c>
      <c r="C94" s="30">
        <v>2077</v>
      </c>
      <c r="D94" s="30">
        <v>834</v>
      </c>
      <c r="E94" s="30">
        <v>708</v>
      </c>
      <c r="F94" s="32">
        <v>68</v>
      </c>
      <c r="G94" s="32">
        <v>568</v>
      </c>
      <c r="H94" s="32"/>
      <c r="I94" s="32"/>
    </row>
    <row r="95" spans="1:9" ht="12.75" customHeight="1">
      <c r="A95" s="11"/>
      <c r="B95" s="6" t="s">
        <v>166</v>
      </c>
      <c r="C95" s="31">
        <f t="shared" ref="C95:I95" si="11">SUM(C90:C94)</f>
        <v>42091</v>
      </c>
      <c r="D95" s="31">
        <f t="shared" si="11"/>
        <v>29050</v>
      </c>
      <c r="E95" s="31">
        <f t="shared" si="11"/>
        <v>15758</v>
      </c>
      <c r="F95" s="31">
        <f t="shared" si="11"/>
        <v>753</v>
      </c>
      <c r="G95" s="31">
        <f t="shared" si="11"/>
        <v>6572</v>
      </c>
      <c r="H95" s="31"/>
      <c r="I95" s="31"/>
    </row>
    <row r="96" spans="1:9" ht="12.75" customHeight="1">
      <c r="A96" s="10" t="s">
        <v>167</v>
      </c>
      <c r="B96" s="4" t="s">
        <v>168</v>
      </c>
      <c r="C96" s="30">
        <v>368</v>
      </c>
      <c r="D96" s="30">
        <v>250</v>
      </c>
      <c r="E96" s="30">
        <v>250</v>
      </c>
      <c r="F96" s="32">
        <v>27</v>
      </c>
      <c r="G96" s="32">
        <v>91</v>
      </c>
      <c r="H96" s="32"/>
      <c r="I96" s="32"/>
    </row>
    <row r="97" spans="1:9" ht="12.75" customHeight="1">
      <c r="A97" s="10" t="s">
        <v>169</v>
      </c>
      <c r="B97" s="4" t="s">
        <v>170</v>
      </c>
      <c r="C97" s="30">
        <v>378</v>
      </c>
      <c r="D97" s="30">
        <v>149</v>
      </c>
      <c r="E97" s="30">
        <v>58</v>
      </c>
      <c r="F97" s="32">
        <v>11</v>
      </c>
      <c r="G97" s="32">
        <v>79</v>
      </c>
      <c r="H97" s="32"/>
      <c r="I97" s="32"/>
    </row>
    <row r="98" spans="1:9" ht="12.75" customHeight="1">
      <c r="A98" s="11"/>
      <c r="B98" s="6" t="s">
        <v>171</v>
      </c>
      <c r="C98" s="31">
        <f t="shared" ref="C98:I98" si="12">SUM(C96:C97)</f>
        <v>746</v>
      </c>
      <c r="D98" s="31">
        <f t="shared" si="12"/>
        <v>399</v>
      </c>
      <c r="E98" s="31">
        <f t="shared" si="12"/>
        <v>308</v>
      </c>
      <c r="F98" s="31">
        <f t="shared" si="12"/>
        <v>38</v>
      </c>
      <c r="G98" s="31">
        <f t="shared" si="12"/>
        <v>170</v>
      </c>
      <c r="H98" s="31"/>
      <c r="I98" s="31"/>
    </row>
    <row r="99" spans="1:9" ht="12.75" customHeight="1">
      <c r="A99" s="10" t="s">
        <v>172</v>
      </c>
      <c r="B99" s="4" t="s">
        <v>173</v>
      </c>
      <c r="C99" s="30">
        <v>1169</v>
      </c>
      <c r="D99" s="30">
        <v>782</v>
      </c>
      <c r="E99" s="30">
        <v>324</v>
      </c>
      <c r="F99" s="32">
        <v>91</v>
      </c>
      <c r="G99" s="32">
        <v>220</v>
      </c>
      <c r="H99" s="32"/>
      <c r="I99" s="32"/>
    </row>
    <row r="100" spans="1:9" ht="12.75" customHeight="1">
      <c r="A100" s="10" t="s">
        <v>174</v>
      </c>
      <c r="B100" s="4" t="s">
        <v>175</v>
      </c>
      <c r="C100" s="30">
        <v>545</v>
      </c>
      <c r="D100" s="30">
        <v>391</v>
      </c>
      <c r="E100" s="30">
        <v>341</v>
      </c>
      <c r="F100" s="32">
        <v>35</v>
      </c>
      <c r="G100" s="32">
        <v>113</v>
      </c>
      <c r="H100" s="32"/>
      <c r="I100" s="32"/>
    </row>
    <row r="101" spans="1:9" ht="12.75" customHeight="1">
      <c r="A101" s="10" t="s">
        <v>176</v>
      </c>
      <c r="B101" s="4" t="s">
        <v>177</v>
      </c>
      <c r="C101" s="30">
        <v>1131</v>
      </c>
      <c r="D101" s="30">
        <v>734</v>
      </c>
      <c r="E101" s="30">
        <v>206</v>
      </c>
      <c r="F101" s="32">
        <v>75</v>
      </c>
      <c r="G101" s="32">
        <v>208</v>
      </c>
      <c r="H101" s="32"/>
      <c r="I101" s="32"/>
    </row>
    <row r="102" spans="1:9" ht="12.75" customHeight="1">
      <c r="A102" s="10" t="s">
        <v>178</v>
      </c>
      <c r="B102" s="4" t="s">
        <v>179</v>
      </c>
      <c r="C102" s="30">
        <v>1220</v>
      </c>
      <c r="D102" s="30">
        <v>708</v>
      </c>
      <c r="E102" s="30">
        <v>572</v>
      </c>
      <c r="F102" s="32">
        <v>111</v>
      </c>
      <c r="G102" s="32">
        <v>401</v>
      </c>
      <c r="H102" s="32"/>
      <c r="I102" s="32"/>
    </row>
    <row r="103" spans="1:9" ht="12.75" customHeight="1">
      <c r="A103" s="11"/>
      <c r="B103" s="6" t="s">
        <v>180</v>
      </c>
      <c r="C103" s="31">
        <f t="shared" ref="C103:I103" si="13">SUM(C99:C102)</f>
        <v>4065</v>
      </c>
      <c r="D103" s="31">
        <f t="shared" si="13"/>
        <v>2615</v>
      </c>
      <c r="E103" s="31">
        <f t="shared" si="13"/>
        <v>1443</v>
      </c>
      <c r="F103" s="31">
        <f t="shared" si="13"/>
        <v>312</v>
      </c>
      <c r="G103" s="31">
        <f t="shared" si="13"/>
        <v>942</v>
      </c>
      <c r="H103" s="31"/>
      <c r="I103" s="31"/>
    </row>
    <row r="104" spans="1:9" ht="12.75" customHeight="1">
      <c r="A104" s="10" t="s">
        <v>181</v>
      </c>
      <c r="B104" s="4" t="s">
        <v>182</v>
      </c>
      <c r="C104" s="30">
        <v>1095</v>
      </c>
      <c r="D104" s="30">
        <v>366</v>
      </c>
      <c r="E104" s="30">
        <v>126</v>
      </c>
      <c r="F104" s="32">
        <v>23</v>
      </c>
      <c r="G104" s="32">
        <v>259</v>
      </c>
      <c r="H104" s="32"/>
      <c r="I104" s="32"/>
    </row>
    <row r="105" spans="1:9" ht="12.75" customHeight="1">
      <c r="A105" s="10" t="s">
        <v>183</v>
      </c>
      <c r="B105" s="4" t="s">
        <v>184</v>
      </c>
      <c r="C105" s="30">
        <v>934</v>
      </c>
      <c r="D105" s="30">
        <v>268</v>
      </c>
      <c r="E105" s="30">
        <v>104</v>
      </c>
      <c r="F105" s="32">
        <v>92</v>
      </c>
      <c r="G105" s="32">
        <v>184</v>
      </c>
      <c r="H105" s="32"/>
      <c r="I105" s="32"/>
    </row>
    <row r="106" spans="1:9" ht="12.75" customHeight="1">
      <c r="A106" s="10" t="s">
        <v>185</v>
      </c>
      <c r="B106" s="4" t="s">
        <v>186</v>
      </c>
      <c r="C106" s="30">
        <v>5271</v>
      </c>
      <c r="D106" s="30">
        <v>2734</v>
      </c>
      <c r="E106" s="30">
        <v>743</v>
      </c>
      <c r="F106" s="32">
        <v>39</v>
      </c>
      <c r="G106" s="32">
        <v>961</v>
      </c>
      <c r="H106" s="32"/>
      <c r="I106" s="32"/>
    </row>
    <row r="107" spans="1:9" ht="12.75" customHeight="1">
      <c r="A107" s="10" t="s">
        <v>187</v>
      </c>
      <c r="B107" s="4" t="s">
        <v>188</v>
      </c>
      <c r="C107" s="30">
        <v>15475</v>
      </c>
      <c r="D107" s="30">
        <v>10512</v>
      </c>
      <c r="E107" s="30">
        <v>1368</v>
      </c>
      <c r="F107" s="32">
        <v>250</v>
      </c>
      <c r="G107" s="32">
        <v>1177</v>
      </c>
      <c r="H107" s="32"/>
      <c r="I107" s="32"/>
    </row>
    <row r="108" spans="1:9" ht="12.75" customHeight="1">
      <c r="A108" s="10" t="s">
        <v>189</v>
      </c>
      <c r="B108" s="4" t="s">
        <v>190</v>
      </c>
      <c r="C108" s="30">
        <v>4909</v>
      </c>
      <c r="D108" s="30">
        <v>1728</v>
      </c>
      <c r="E108" s="30">
        <v>683</v>
      </c>
      <c r="F108" s="32">
        <v>370</v>
      </c>
      <c r="G108" s="32">
        <v>853</v>
      </c>
      <c r="H108" s="32"/>
      <c r="I108" s="32"/>
    </row>
    <row r="109" spans="1:9" ht="12.75" customHeight="1">
      <c r="A109" s="11"/>
      <c r="B109" s="6" t="s">
        <v>191</v>
      </c>
      <c r="C109" s="31">
        <f t="shared" ref="C109:I109" si="14">SUM(C104:C108)</f>
        <v>27684</v>
      </c>
      <c r="D109" s="31">
        <f t="shared" si="14"/>
        <v>15608</v>
      </c>
      <c r="E109" s="31">
        <f t="shared" si="14"/>
        <v>3024</v>
      </c>
      <c r="F109" s="31">
        <f t="shared" si="14"/>
        <v>774</v>
      </c>
      <c r="G109" s="31">
        <f t="shared" si="14"/>
        <v>3434</v>
      </c>
      <c r="H109" s="31"/>
      <c r="I109" s="31"/>
    </row>
    <row r="110" spans="1:9" ht="12.75" customHeight="1">
      <c r="A110" s="3" t="s">
        <v>192</v>
      </c>
      <c r="B110" s="4" t="s">
        <v>193</v>
      </c>
      <c r="C110" s="30">
        <v>3893</v>
      </c>
      <c r="D110" s="30">
        <v>2040</v>
      </c>
      <c r="E110" s="30">
        <v>904</v>
      </c>
      <c r="F110" s="32">
        <v>489</v>
      </c>
      <c r="G110" s="32">
        <v>958</v>
      </c>
      <c r="H110" s="32"/>
      <c r="I110" s="32"/>
    </row>
    <row r="111" spans="1:9" ht="12.75" customHeight="1">
      <c r="A111" s="3" t="s">
        <v>194</v>
      </c>
      <c r="B111" s="4" t="s">
        <v>195</v>
      </c>
      <c r="C111" s="30">
        <v>407</v>
      </c>
      <c r="D111" s="30">
        <v>254</v>
      </c>
      <c r="E111" s="30">
        <v>232</v>
      </c>
      <c r="F111" s="32">
        <v>32</v>
      </c>
      <c r="G111" s="32">
        <v>122</v>
      </c>
      <c r="H111" s="32"/>
      <c r="I111" s="32"/>
    </row>
    <row r="112" spans="1:9" ht="12.75" customHeight="1">
      <c r="A112" s="3" t="s">
        <v>196</v>
      </c>
      <c r="B112" s="4" t="s">
        <v>197</v>
      </c>
      <c r="C112" s="30">
        <v>1184</v>
      </c>
      <c r="D112" s="30">
        <v>683</v>
      </c>
      <c r="E112" s="30">
        <v>399</v>
      </c>
      <c r="F112" s="32">
        <v>122</v>
      </c>
      <c r="G112" s="32">
        <v>267</v>
      </c>
      <c r="H112" s="32"/>
      <c r="I112" s="32"/>
    </row>
    <row r="113" spans="1:9" ht="12.75" customHeight="1">
      <c r="A113" s="3" t="s">
        <v>198</v>
      </c>
      <c r="B113" s="4" t="s">
        <v>199</v>
      </c>
      <c r="C113" s="30">
        <v>2805</v>
      </c>
      <c r="D113" s="30">
        <v>1560</v>
      </c>
      <c r="E113" s="30">
        <v>370</v>
      </c>
      <c r="F113" s="32">
        <v>222</v>
      </c>
      <c r="G113" s="32">
        <v>571</v>
      </c>
      <c r="H113" s="32"/>
      <c r="I113" s="32"/>
    </row>
    <row r="114" spans="1:9" ht="12.75" customHeight="1">
      <c r="A114" s="3" t="s">
        <v>200</v>
      </c>
      <c r="B114" s="4" t="s">
        <v>201</v>
      </c>
      <c r="C114" s="30">
        <v>3197</v>
      </c>
      <c r="D114" s="30">
        <v>1735</v>
      </c>
      <c r="E114" s="30">
        <v>1003</v>
      </c>
      <c r="F114" s="32">
        <v>162</v>
      </c>
      <c r="G114" s="32">
        <v>339</v>
      </c>
      <c r="H114" s="32"/>
      <c r="I114" s="32"/>
    </row>
    <row r="115" spans="1:9" ht="12.75" customHeight="1">
      <c r="A115" s="3" t="s">
        <v>202</v>
      </c>
      <c r="B115" s="4" t="s">
        <v>203</v>
      </c>
      <c r="C115" s="30">
        <v>944</v>
      </c>
      <c r="D115" s="30">
        <v>607</v>
      </c>
      <c r="E115" s="30">
        <v>354</v>
      </c>
      <c r="F115" s="32">
        <v>133</v>
      </c>
      <c r="G115" s="32">
        <v>140</v>
      </c>
      <c r="H115" s="32"/>
      <c r="I115" s="32"/>
    </row>
    <row r="116" spans="1:9" ht="12.75" customHeight="1">
      <c r="A116" s="5"/>
      <c r="B116" s="6" t="s">
        <v>204</v>
      </c>
      <c r="C116" s="31">
        <f t="shared" ref="C116:I116" si="15">SUM(C110:C115)</f>
        <v>12430</v>
      </c>
      <c r="D116" s="31">
        <f t="shared" si="15"/>
        <v>6879</v>
      </c>
      <c r="E116" s="31">
        <f t="shared" si="15"/>
        <v>3262</v>
      </c>
      <c r="F116" s="31">
        <f t="shared" si="15"/>
        <v>1160</v>
      </c>
      <c r="G116" s="31">
        <f t="shared" si="15"/>
        <v>2397</v>
      </c>
      <c r="H116" s="31"/>
      <c r="I116" s="31"/>
    </row>
    <row r="117" spans="1:9" ht="12.75" customHeight="1">
      <c r="A117" s="3" t="s">
        <v>205</v>
      </c>
      <c r="B117" s="4" t="s">
        <v>206</v>
      </c>
      <c r="C117" s="30">
        <v>552</v>
      </c>
      <c r="D117" s="30">
        <v>467</v>
      </c>
      <c r="E117" s="30">
        <v>125</v>
      </c>
      <c r="F117" s="32">
        <v>16</v>
      </c>
      <c r="G117" s="32">
        <v>68</v>
      </c>
      <c r="H117" s="32"/>
      <c r="I117" s="32"/>
    </row>
    <row r="118" spans="1:9" ht="12.75" customHeight="1">
      <c r="A118" s="3" t="s">
        <v>207</v>
      </c>
      <c r="B118" s="4" t="s">
        <v>208</v>
      </c>
      <c r="C118" s="34">
        <v>863</v>
      </c>
      <c r="D118" s="34">
        <v>331</v>
      </c>
      <c r="E118" s="30">
        <v>277</v>
      </c>
      <c r="F118" s="32">
        <v>179</v>
      </c>
      <c r="G118" s="32">
        <v>284</v>
      </c>
      <c r="H118" s="32"/>
      <c r="I118" s="32"/>
    </row>
    <row r="119" spans="1:9" ht="12.75" customHeight="1">
      <c r="A119" s="5"/>
      <c r="B119" s="6" t="s">
        <v>209</v>
      </c>
      <c r="C119" s="31">
        <f t="shared" ref="C119:I119" si="16">SUM(C117:C118)</f>
        <v>1415</v>
      </c>
      <c r="D119" s="31">
        <f t="shared" si="16"/>
        <v>798</v>
      </c>
      <c r="E119" s="31">
        <f t="shared" si="16"/>
        <v>402</v>
      </c>
      <c r="F119" s="31">
        <f t="shared" si="16"/>
        <v>195</v>
      </c>
      <c r="G119" s="31">
        <f t="shared" si="16"/>
        <v>352</v>
      </c>
      <c r="H119" s="31"/>
      <c r="I119" s="31"/>
    </row>
    <row r="120" spans="1:9" ht="12.75" customHeight="1">
      <c r="A120" s="3" t="s">
        <v>210</v>
      </c>
      <c r="B120" s="4" t="s">
        <v>211</v>
      </c>
      <c r="C120" s="30">
        <v>1217</v>
      </c>
      <c r="D120" s="30">
        <v>556</v>
      </c>
      <c r="E120" s="30">
        <v>331</v>
      </c>
      <c r="F120" s="32">
        <v>113</v>
      </c>
      <c r="G120" s="32">
        <v>411</v>
      </c>
      <c r="H120" s="32"/>
      <c r="I120" s="32"/>
    </row>
    <row r="121" spans="1:9" ht="12.75" customHeight="1">
      <c r="A121" s="3" t="s">
        <v>212</v>
      </c>
      <c r="B121" s="4" t="s">
        <v>213</v>
      </c>
      <c r="C121" s="30">
        <v>1902</v>
      </c>
      <c r="D121" s="30">
        <v>450</v>
      </c>
      <c r="E121" s="30">
        <v>360</v>
      </c>
      <c r="F121" s="32">
        <v>469</v>
      </c>
      <c r="G121" s="32">
        <v>874</v>
      </c>
      <c r="H121" s="32"/>
      <c r="I121" s="32"/>
    </row>
    <row r="122" spans="1:9" ht="12.75" customHeight="1">
      <c r="A122" s="3" t="s">
        <v>214</v>
      </c>
      <c r="B122" s="4" t="s">
        <v>215</v>
      </c>
      <c r="C122" s="30">
        <v>442</v>
      </c>
      <c r="D122" s="30">
        <v>74</v>
      </c>
      <c r="E122" s="30">
        <v>51</v>
      </c>
      <c r="F122" s="32">
        <v>68</v>
      </c>
      <c r="G122" s="32">
        <v>139</v>
      </c>
      <c r="H122" s="32"/>
      <c r="I122" s="32"/>
    </row>
    <row r="123" spans="1:9" ht="12.75" customHeight="1">
      <c r="A123" s="3" t="s">
        <v>216</v>
      </c>
      <c r="B123" s="4" t="s">
        <v>217</v>
      </c>
      <c r="C123" s="30">
        <v>1508</v>
      </c>
      <c r="D123" s="30">
        <v>423</v>
      </c>
      <c r="E123" s="30">
        <v>310</v>
      </c>
      <c r="F123" s="32">
        <v>523</v>
      </c>
      <c r="G123" s="32">
        <v>530</v>
      </c>
      <c r="H123" s="32"/>
      <c r="I123" s="32"/>
    </row>
    <row r="124" spans="1:9" ht="12.75" customHeight="1">
      <c r="A124" s="3" t="s">
        <v>218</v>
      </c>
      <c r="B124" s="4" t="s">
        <v>219</v>
      </c>
      <c r="C124" s="30">
        <v>528</v>
      </c>
      <c r="D124" s="30">
        <v>37</v>
      </c>
      <c r="E124" s="30">
        <v>37</v>
      </c>
      <c r="F124" s="32">
        <v>69</v>
      </c>
      <c r="G124" s="32">
        <v>237</v>
      </c>
      <c r="H124" s="32"/>
      <c r="I124" s="32"/>
    </row>
    <row r="125" spans="1:9" ht="12.75" customHeight="1">
      <c r="A125" s="5"/>
      <c r="B125" s="6" t="s">
        <v>220</v>
      </c>
      <c r="C125" s="31">
        <f t="shared" ref="C125:I125" si="17">SUM(C120:C124)</f>
        <v>5597</v>
      </c>
      <c r="D125" s="31">
        <f t="shared" si="17"/>
        <v>1540</v>
      </c>
      <c r="E125" s="31">
        <f t="shared" si="17"/>
        <v>1089</v>
      </c>
      <c r="F125" s="31">
        <f t="shared" si="17"/>
        <v>1242</v>
      </c>
      <c r="G125" s="31">
        <f t="shared" si="17"/>
        <v>2191</v>
      </c>
      <c r="H125" s="31"/>
      <c r="I125" s="31"/>
    </row>
    <row r="126" spans="1:9" ht="12.75" customHeight="1">
      <c r="A126" s="3" t="s">
        <v>221</v>
      </c>
      <c r="B126" s="4" t="s">
        <v>222</v>
      </c>
      <c r="C126" s="30">
        <v>748</v>
      </c>
      <c r="D126" s="30">
        <v>120</v>
      </c>
      <c r="E126" s="30">
        <v>5</v>
      </c>
      <c r="F126" s="32">
        <v>359</v>
      </c>
      <c r="G126" s="32">
        <v>225</v>
      </c>
      <c r="H126" s="32"/>
      <c r="I126" s="32"/>
    </row>
    <row r="127" spans="1:9" ht="12.75" customHeight="1">
      <c r="A127" s="3" t="s">
        <v>223</v>
      </c>
      <c r="B127" s="4" t="s">
        <v>224</v>
      </c>
      <c r="C127" s="30">
        <v>207</v>
      </c>
      <c r="D127" s="30">
        <v>51</v>
      </c>
      <c r="E127" s="30">
        <v>45</v>
      </c>
      <c r="F127" s="32">
        <v>77</v>
      </c>
      <c r="G127" s="32">
        <v>79</v>
      </c>
      <c r="H127" s="32"/>
      <c r="I127" s="32"/>
    </row>
    <row r="128" spans="1:9" ht="12.75" customHeight="1">
      <c r="A128" s="3" t="s">
        <v>225</v>
      </c>
      <c r="B128" s="4" t="s">
        <v>226</v>
      </c>
      <c r="C128" s="30">
        <v>3218</v>
      </c>
      <c r="D128" s="30">
        <v>2061</v>
      </c>
      <c r="E128" s="30">
        <v>104</v>
      </c>
      <c r="F128" s="32">
        <v>348</v>
      </c>
      <c r="G128" s="32">
        <v>354</v>
      </c>
      <c r="H128" s="32"/>
      <c r="I128" s="32"/>
    </row>
    <row r="129" spans="1:9" ht="12.75" customHeight="1">
      <c r="A129" s="3" t="s">
        <v>227</v>
      </c>
      <c r="B129" s="4" t="s">
        <v>228</v>
      </c>
      <c r="C129" s="30">
        <v>1987</v>
      </c>
      <c r="D129" s="30">
        <v>887</v>
      </c>
      <c r="E129" s="30">
        <v>25</v>
      </c>
      <c r="F129" s="32">
        <v>16</v>
      </c>
      <c r="G129" s="32">
        <v>37</v>
      </c>
      <c r="H129" s="32"/>
      <c r="I129" s="32"/>
    </row>
    <row r="130" spans="1:9" ht="12.75" customHeight="1">
      <c r="A130" s="3" t="s">
        <v>229</v>
      </c>
      <c r="B130" s="4" t="s">
        <v>230</v>
      </c>
      <c r="C130" s="30">
        <v>1645</v>
      </c>
      <c r="D130" s="30">
        <v>782</v>
      </c>
      <c r="E130" s="30">
        <v>605</v>
      </c>
      <c r="F130" s="32">
        <v>494</v>
      </c>
      <c r="G130" s="32">
        <v>368</v>
      </c>
      <c r="H130" s="32"/>
      <c r="I130" s="32"/>
    </row>
    <row r="131" spans="1:9" ht="12.75" customHeight="1">
      <c r="A131" s="3" t="s">
        <v>231</v>
      </c>
      <c r="B131" s="4" t="s">
        <v>232</v>
      </c>
      <c r="C131" s="30">
        <v>3334</v>
      </c>
      <c r="D131" s="30">
        <v>1865</v>
      </c>
      <c r="E131" s="30">
        <v>814</v>
      </c>
      <c r="F131" s="32">
        <v>864</v>
      </c>
      <c r="G131" s="32">
        <v>376</v>
      </c>
      <c r="H131" s="32"/>
      <c r="I131" s="32"/>
    </row>
    <row r="132" spans="1:9" ht="12.75" customHeight="1">
      <c r="A132" s="3" t="s">
        <v>233</v>
      </c>
      <c r="B132" s="4" t="s">
        <v>234</v>
      </c>
      <c r="C132" s="30">
        <v>1248</v>
      </c>
      <c r="D132" s="30">
        <v>830</v>
      </c>
      <c r="E132" s="30">
        <v>5</v>
      </c>
      <c r="F132" s="32">
        <v>32</v>
      </c>
      <c r="G132" s="32">
        <v>166</v>
      </c>
      <c r="H132" s="32"/>
      <c r="I132" s="32"/>
    </row>
    <row r="133" spans="1:9" ht="12.75" customHeight="1">
      <c r="A133" s="3" t="s">
        <v>235</v>
      </c>
      <c r="B133" s="4" t="s">
        <v>236</v>
      </c>
      <c r="C133" s="30">
        <v>2062</v>
      </c>
      <c r="D133" s="30">
        <v>1916</v>
      </c>
      <c r="E133" s="30">
        <v>162</v>
      </c>
      <c r="F133" s="32">
        <v>45</v>
      </c>
      <c r="G133" s="32">
        <v>101</v>
      </c>
      <c r="H133" s="32"/>
      <c r="I133" s="32"/>
    </row>
    <row r="134" spans="1:9" ht="12.75" customHeight="1">
      <c r="A134" s="3" t="s">
        <v>237</v>
      </c>
      <c r="B134" s="4" t="s">
        <v>238</v>
      </c>
      <c r="C134" s="30">
        <v>801</v>
      </c>
      <c r="D134" s="30">
        <v>111</v>
      </c>
      <c r="E134" s="30">
        <v>77</v>
      </c>
      <c r="F134" s="32">
        <v>487</v>
      </c>
      <c r="G134" s="32">
        <v>203</v>
      </c>
      <c r="H134" s="32"/>
      <c r="I134" s="32"/>
    </row>
    <row r="135" spans="1:9" ht="12.75" customHeight="1">
      <c r="A135" s="7"/>
      <c r="B135" s="6" t="s">
        <v>239</v>
      </c>
      <c r="C135" s="31">
        <f t="shared" ref="C135:I135" si="18">SUM(C126:C134)</f>
        <v>15250</v>
      </c>
      <c r="D135" s="31">
        <f t="shared" si="18"/>
        <v>8623</v>
      </c>
      <c r="E135" s="31">
        <f t="shared" si="18"/>
        <v>1842</v>
      </c>
      <c r="F135" s="31">
        <f t="shared" si="18"/>
        <v>2722</v>
      </c>
      <c r="G135" s="31">
        <f t="shared" si="18"/>
        <v>1909</v>
      </c>
      <c r="H135" s="31"/>
      <c r="I135" s="31"/>
    </row>
    <row r="136" spans="1:9" ht="12.75" customHeight="1">
      <c r="A136" s="3" t="s">
        <v>240</v>
      </c>
      <c r="B136" s="4" t="s">
        <v>241</v>
      </c>
      <c r="C136" s="30">
        <v>4750</v>
      </c>
      <c r="D136" s="30">
        <v>602</v>
      </c>
      <c r="E136" s="30">
        <v>410</v>
      </c>
      <c r="F136" s="32">
        <v>1886</v>
      </c>
      <c r="G136" s="32">
        <v>939</v>
      </c>
      <c r="H136" s="32"/>
      <c r="I136" s="32"/>
    </row>
    <row r="137" spans="1:9" ht="12.75" customHeight="1">
      <c r="A137" s="3" t="s">
        <v>242</v>
      </c>
      <c r="B137" s="4" t="s">
        <v>243</v>
      </c>
      <c r="C137" s="30">
        <v>258</v>
      </c>
      <c r="D137" s="30">
        <v>55</v>
      </c>
      <c r="E137" s="30">
        <v>35</v>
      </c>
      <c r="F137" s="32">
        <v>133</v>
      </c>
      <c r="G137" s="32">
        <v>70</v>
      </c>
      <c r="H137" s="32"/>
      <c r="I137" s="32"/>
    </row>
    <row r="138" spans="1:9" ht="12.75" customHeight="1">
      <c r="A138" s="3" t="s">
        <v>244</v>
      </c>
      <c r="B138" s="4" t="s">
        <v>245</v>
      </c>
      <c r="C138" s="30">
        <v>858</v>
      </c>
      <c r="D138" s="30">
        <v>24</v>
      </c>
      <c r="E138" s="30">
        <v>10</v>
      </c>
      <c r="F138" s="32">
        <v>106</v>
      </c>
      <c r="G138" s="32">
        <v>556</v>
      </c>
      <c r="H138" s="32"/>
      <c r="I138" s="32"/>
    </row>
    <row r="139" spans="1:9" ht="12.75" customHeight="1">
      <c r="A139" s="3" t="s">
        <v>246</v>
      </c>
      <c r="B139" s="4" t="s">
        <v>247</v>
      </c>
      <c r="C139" s="30">
        <v>1026</v>
      </c>
      <c r="D139" s="30">
        <v>83</v>
      </c>
      <c r="E139" s="30">
        <v>31</v>
      </c>
      <c r="F139" s="32">
        <v>259</v>
      </c>
      <c r="G139" s="32">
        <v>262</v>
      </c>
      <c r="H139" s="32"/>
      <c r="I139" s="32"/>
    </row>
    <row r="140" spans="1:9" ht="12.75" customHeight="1">
      <c r="A140" s="3" t="s">
        <v>248</v>
      </c>
      <c r="B140" s="4" t="s">
        <v>249</v>
      </c>
      <c r="C140" s="30">
        <v>201</v>
      </c>
      <c r="D140" s="30">
        <v>10</v>
      </c>
      <c r="E140" s="30">
        <v>0</v>
      </c>
      <c r="F140" s="32">
        <v>90</v>
      </c>
      <c r="G140" s="32">
        <v>101</v>
      </c>
      <c r="H140" s="32"/>
      <c r="I140" s="32"/>
    </row>
    <row r="141" spans="1:9" ht="12.75" customHeight="1">
      <c r="A141" s="3" t="s">
        <v>250</v>
      </c>
      <c r="B141" s="4" t="s">
        <v>251</v>
      </c>
      <c r="C141" s="30">
        <v>907</v>
      </c>
      <c r="D141" s="30">
        <v>116</v>
      </c>
      <c r="E141" s="30">
        <v>76</v>
      </c>
      <c r="F141" s="32">
        <v>201</v>
      </c>
      <c r="G141" s="32">
        <v>590</v>
      </c>
      <c r="H141" s="32"/>
      <c r="I141" s="32"/>
    </row>
    <row r="142" spans="1:9" ht="12.75" customHeight="1">
      <c r="A142" s="3" t="s">
        <v>252</v>
      </c>
      <c r="B142" s="4" t="s">
        <v>253</v>
      </c>
      <c r="C142" s="30">
        <v>684</v>
      </c>
      <c r="D142" s="30">
        <v>109</v>
      </c>
      <c r="E142" s="30">
        <v>23</v>
      </c>
      <c r="F142" s="32">
        <v>225</v>
      </c>
      <c r="G142" s="32">
        <v>243</v>
      </c>
      <c r="H142" s="32"/>
      <c r="I142" s="32"/>
    </row>
    <row r="143" spans="1:9" ht="12.75" customHeight="1">
      <c r="A143" s="3" t="s">
        <v>254</v>
      </c>
      <c r="B143" s="4" t="s">
        <v>255</v>
      </c>
      <c r="C143" s="30">
        <v>1812</v>
      </c>
      <c r="D143" s="30">
        <v>591</v>
      </c>
      <c r="E143" s="30">
        <v>232</v>
      </c>
      <c r="F143" s="32">
        <v>499</v>
      </c>
      <c r="G143" s="32">
        <v>354</v>
      </c>
      <c r="H143" s="32"/>
      <c r="I143" s="32"/>
    </row>
    <row r="144" spans="1:9" ht="12.75" customHeight="1">
      <c r="A144" s="7"/>
      <c r="B144" s="6" t="s">
        <v>256</v>
      </c>
      <c r="C144" s="35">
        <f t="shared" ref="C144:I144" si="19">SUM(C136:C143)</f>
        <v>10496</v>
      </c>
      <c r="D144" s="35">
        <f t="shared" si="19"/>
        <v>1590</v>
      </c>
      <c r="E144" s="35">
        <f t="shared" si="19"/>
        <v>817</v>
      </c>
      <c r="F144" s="35">
        <f t="shared" si="19"/>
        <v>3399</v>
      </c>
      <c r="G144" s="35">
        <f t="shared" si="19"/>
        <v>3115</v>
      </c>
      <c r="H144" s="35"/>
      <c r="I144" s="35"/>
    </row>
    <row r="145" spans="1:9" ht="12.75" customHeight="1">
      <c r="A145" s="3" t="s">
        <v>257</v>
      </c>
      <c r="B145" s="12" t="s">
        <v>258</v>
      </c>
      <c r="C145" s="32">
        <f t="shared" ref="C145:I145" si="20">C144+C135+C125+C119+C116+C109+C103+C98+C95+C89+C86+C80+C69+C59+C51+C46+C43+C30+C25+C23</f>
        <v>233537</v>
      </c>
      <c r="D145" s="32">
        <f t="shared" si="20"/>
        <v>141013</v>
      </c>
      <c r="E145" s="32">
        <f t="shared" si="20"/>
        <v>71019</v>
      </c>
      <c r="F145" s="32">
        <f t="shared" si="20"/>
        <v>17023</v>
      </c>
      <c r="G145" s="32">
        <f t="shared" si="20"/>
        <v>44712</v>
      </c>
      <c r="H145" s="32"/>
      <c r="I145" s="32"/>
    </row>
  </sheetData>
  <sheetProtection selectLockedCells="1" selectUnlockedCells="1"/>
  <mergeCells count="23">
    <mergeCell ref="H12:H13"/>
    <mergeCell ref="H11:I11"/>
    <mergeCell ref="I12:I13"/>
    <mergeCell ref="F11:G11"/>
    <mergeCell ref="G12:G13"/>
    <mergeCell ref="A12:A13"/>
    <mergeCell ref="B12:B13"/>
    <mergeCell ref="C12:C13"/>
    <mergeCell ref="D12:D13"/>
    <mergeCell ref="F12:F13"/>
    <mergeCell ref="E11:E13"/>
    <mergeCell ref="A1:C1"/>
    <mergeCell ref="A2:C2"/>
    <mergeCell ref="A3:C3"/>
    <mergeCell ref="A4:C4"/>
    <mergeCell ref="A11:B11"/>
    <mergeCell ref="C11:D11"/>
    <mergeCell ref="D1:H1"/>
    <mergeCell ref="D3:H3"/>
    <mergeCell ref="D4:H4"/>
    <mergeCell ref="A9:E9"/>
    <mergeCell ref="F7:I7"/>
    <mergeCell ref="F8:I8"/>
  </mergeCells>
  <printOptions horizontalCentered="1" verticalCentered="1"/>
  <pageMargins left="0.2361111111111111" right="0.2361111111111111" top="0.19652777777777777" bottom="0.51180555555555551" header="0.51180555555555551" footer="0.511805555555555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5"/>
  <sheetViews>
    <sheetView workbookViewId="0">
      <selection activeCell="O14" sqref="O14"/>
    </sheetView>
  </sheetViews>
  <sheetFormatPr defaultRowHeight="12.75" customHeight="1"/>
  <cols>
    <col min="1" max="1" width="7.109375" style="13" customWidth="1"/>
    <col min="2" max="2" width="25.6640625" style="13" customWidth="1"/>
    <col min="3" max="3" width="14.33203125" style="13" customWidth="1"/>
    <col min="4" max="4" width="13" style="13" customWidth="1"/>
    <col min="5" max="5" width="16.109375" style="13" customWidth="1"/>
    <col min="6" max="6" width="11.6640625" style="13" customWidth="1"/>
    <col min="7" max="7" width="13.77734375" style="13" customWidth="1"/>
    <col min="8" max="8" width="10.109375" style="13" customWidth="1"/>
    <col min="9" max="9" width="16.6640625" style="13" customWidth="1"/>
    <col min="10" max="19" width="8.77734375" customWidth="1"/>
  </cols>
  <sheetData>
    <row r="1" spans="1:19" ht="15.75" customHeight="1">
      <c r="A1" s="36" t="s">
        <v>0</v>
      </c>
      <c r="B1" s="36"/>
      <c r="C1" s="36"/>
      <c r="D1" s="42" t="s">
        <v>1</v>
      </c>
      <c r="E1" s="42"/>
      <c r="F1" s="42"/>
      <c r="G1" s="42"/>
      <c r="H1" s="42"/>
      <c r="I1" s="14"/>
    </row>
    <row r="2" spans="1:19" ht="12" customHeight="1">
      <c r="A2" s="37" t="s">
        <v>259</v>
      </c>
      <c r="B2" s="37"/>
      <c r="C2" s="37"/>
      <c r="D2" s="15"/>
      <c r="E2" s="14"/>
      <c r="F2" s="15"/>
      <c r="G2" s="15"/>
      <c r="H2" s="15"/>
      <c r="I2" s="16"/>
    </row>
    <row r="3" spans="1:19" ht="10.5" customHeight="1">
      <c r="A3" s="37"/>
      <c r="B3" s="37"/>
      <c r="C3" s="37"/>
      <c r="D3" s="36" t="s">
        <v>3</v>
      </c>
      <c r="E3" s="36"/>
      <c r="F3" s="36"/>
      <c r="G3" s="36"/>
      <c r="H3" s="36"/>
      <c r="I3" s="17"/>
    </row>
    <row r="4" spans="1:19" ht="12.75" customHeight="1">
      <c r="A4" s="38" t="s">
        <v>4</v>
      </c>
      <c r="B4" s="38"/>
      <c r="C4" s="38"/>
      <c r="D4" s="37" t="s">
        <v>261</v>
      </c>
      <c r="E4" s="37"/>
      <c r="F4" s="37"/>
      <c r="G4" s="37"/>
      <c r="H4" s="37"/>
      <c r="I4" s="16"/>
    </row>
    <row r="5" spans="1:19" ht="12.75" customHeight="1">
      <c r="A5" s="15"/>
      <c r="B5" s="15"/>
      <c r="C5" s="15"/>
      <c r="D5" s="18"/>
      <c r="E5" s="15"/>
      <c r="F5" s="15"/>
      <c r="G5" s="15"/>
      <c r="H5" s="15"/>
      <c r="I5" s="15"/>
    </row>
    <row r="6" spans="1:19" ht="12.75" customHeight="1">
      <c r="A6" s="15"/>
      <c r="B6" s="15"/>
      <c r="C6" s="16"/>
      <c r="D6" s="16"/>
      <c r="E6" s="16"/>
      <c r="F6" s="16"/>
      <c r="G6" s="16"/>
      <c r="H6" s="16"/>
      <c r="I6" s="16"/>
    </row>
    <row r="7" spans="1:19" ht="12.75" customHeight="1">
      <c r="A7" s="15"/>
      <c r="B7" s="15"/>
      <c r="C7" s="16"/>
      <c r="D7" s="16"/>
      <c r="E7" s="16"/>
      <c r="F7" s="37" t="s">
        <v>5</v>
      </c>
      <c r="G7" s="37"/>
      <c r="H7" s="37"/>
      <c r="I7" s="37"/>
    </row>
    <row r="8" spans="1:19" ht="15" customHeight="1">
      <c r="A8" s="16"/>
      <c r="B8" s="16"/>
      <c r="C8" s="16"/>
      <c r="D8" s="16"/>
      <c r="E8" s="16"/>
      <c r="F8" s="37" t="s">
        <v>260</v>
      </c>
      <c r="G8" s="37"/>
      <c r="H8" s="37"/>
      <c r="I8" s="37"/>
    </row>
    <row r="9" spans="1:19" ht="15" customHeight="1">
      <c r="A9" s="43"/>
      <c r="B9" s="43"/>
      <c r="C9" s="43"/>
      <c r="D9" s="43"/>
      <c r="E9" s="43"/>
      <c r="F9" s="19"/>
      <c r="G9" s="19"/>
      <c r="H9" s="19"/>
      <c r="I9" s="16"/>
    </row>
    <row r="10" spans="1:19" ht="4.5" customHeight="1">
      <c r="A10" s="16"/>
      <c r="B10" s="16"/>
      <c r="C10" s="16"/>
      <c r="D10" s="16"/>
      <c r="E10" s="16"/>
      <c r="F10" s="16"/>
      <c r="G10" s="16"/>
      <c r="H10" s="16"/>
      <c r="I10" s="16"/>
    </row>
    <row r="11" spans="1:19" s="1" customFormat="1" ht="17.25" customHeight="1">
      <c r="A11" s="39" t="s">
        <v>7</v>
      </c>
      <c r="B11" s="39"/>
      <c r="C11" s="40" t="s">
        <v>8</v>
      </c>
      <c r="D11" s="41"/>
      <c r="E11" s="54" t="s">
        <v>9</v>
      </c>
      <c r="F11" s="52" t="s">
        <v>10</v>
      </c>
      <c r="G11" s="53"/>
      <c r="H11" s="51"/>
      <c r="I11" s="51"/>
      <c r="K11"/>
      <c r="L11"/>
      <c r="M11"/>
      <c r="N11"/>
      <c r="O11"/>
      <c r="P11"/>
      <c r="Q11"/>
      <c r="R11"/>
      <c r="S11"/>
    </row>
    <row r="12" spans="1:19" ht="12.75" customHeight="1">
      <c r="A12" s="44" t="s">
        <v>11</v>
      </c>
      <c r="B12" s="46" t="s">
        <v>12</v>
      </c>
      <c r="C12" s="48" t="s">
        <v>13</v>
      </c>
      <c r="D12" s="46" t="s">
        <v>14</v>
      </c>
      <c r="E12" s="55"/>
      <c r="F12" s="48" t="s">
        <v>15</v>
      </c>
      <c r="G12" s="46" t="s">
        <v>16</v>
      </c>
      <c r="H12" s="48"/>
      <c r="I12" s="46"/>
    </row>
    <row r="13" spans="1:19" ht="12.75" customHeight="1">
      <c r="A13" s="45"/>
      <c r="B13" s="47"/>
      <c r="C13" s="49"/>
      <c r="D13" s="50"/>
      <c r="E13" s="56"/>
      <c r="F13" s="49"/>
      <c r="G13" s="50"/>
      <c r="H13" s="49"/>
      <c r="I13" s="50"/>
    </row>
    <row r="14" spans="1:19" s="2" customFormat="1" ht="10.5" customHeight="1">
      <c r="A14" s="22">
        <v>1</v>
      </c>
      <c r="B14" s="23">
        <v>2</v>
      </c>
      <c r="C14" s="24">
        <v>3</v>
      </c>
      <c r="D14" s="25">
        <v>4</v>
      </c>
      <c r="E14" s="23">
        <v>5</v>
      </c>
      <c r="F14" s="24">
        <v>6</v>
      </c>
      <c r="G14" s="26">
        <v>7</v>
      </c>
      <c r="H14" s="27"/>
      <c r="I14" s="28"/>
    </row>
    <row r="15" spans="1:19" ht="12.75" customHeight="1">
      <c r="A15" s="20" t="s">
        <v>17</v>
      </c>
      <c r="B15" s="21" t="s">
        <v>18</v>
      </c>
      <c r="C15" s="29">
        <v>9534</v>
      </c>
      <c r="D15" s="29">
        <v>6024</v>
      </c>
      <c r="E15" s="29">
        <v>4777</v>
      </c>
      <c r="F15" s="29">
        <v>379</v>
      </c>
      <c r="G15" s="29">
        <v>2450</v>
      </c>
      <c r="H15" s="29"/>
      <c r="I15" s="29"/>
    </row>
    <row r="16" spans="1:19" ht="12.75" customHeight="1">
      <c r="A16" s="3" t="s">
        <v>19</v>
      </c>
      <c r="B16" s="4" t="s">
        <v>20</v>
      </c>
      <c r="C16" s="30">
        <v>5712</v>
      </c>
      <c r="D16" s="30">
        <v>1926</v>
      </c>
      <c r="E16" s="30">
        <v>1926</v>
      </c>
      <c r="F16" s="30">
        <v>406</v>
      </c>
      <c r="G16" s="30">
        <v>3361</v>
      </c>
      <c r="H16" s="30"/>
      <c r="I16" s="30"/>
    </row>
    <row r="17" spans="1:9" ht="12.75" customHeight="1">
      <c r="A17" s="3" t="s">
        <v>21</v>
      </c>
      <c r="B17" s="4" t="s">
        <v>22</v>
      </c>
      <c r="C17" s="30">
        <v>1552</v>
      </c>
      <c r="D17" s="30">
        <v>339</v>
      </c>
      <c r="E17" s="30">
        <v>339</v>
      </c>
      <c r="F17" s="30">
        <v>314</v>
      </c>
      <c r="G17" s="30">
        <v>893</v>
      </c>
      <c r="H17" s="30"/>
      <c r="I17" s="30"/>
    </row>
    <row r="18" spans="1:9" ht="12.75" customHeight="1">
      <c r="A18" s="3" t="s">
        <v>23</v>
      </c>
      <c r="B18" s="4" t="s">
        <v>24</v>
      </c>
      <c r="C18" s="30">
        <v>18791</v>
      </c>
      <c r="D18" s="30">
        <v>5920</v>
      </c>
      <c r="E18" s="30">
        <v>2921</v>
      </c>
      <c r="F18" s="30">
        <v>1250</v>
      </c>
      <c r="G18" s="30">
        <v>9817</v>
      </c>
      <c r="H18" s="30"/>
      <c r="I18" s="30"/>
    </row>
    <row r="19" spans="1:9" ht="12.75" customHeight="1">
      <c r="A19" s="3" t="s">
        <v>25</v>
      </c>
      <c r="B19" s="4" t="s">
        <v>26</v>
      </c>
      <c r="C19" s="30">
        <v>7039</v>
      </c>
      <c r="D19" s="30">
        <v>3825</v>
      </c>
      <c r="E19" s="30">
        <v>3576</v>
      </c>
      <c r="F19" s="30">
        <v>128</v>
      </c>
      <c r="G19" s="30">
        <v>1695</v>
      </c>
      <c r="H19" s="30"/>
      <c r="I19" s="30"/>
    </row>
    <row r="20" spans="1:9" ht="12.75" customHeight="1">
      <c r="A20" s="3" t="s">
        <v>27</v>
      </c>
      <c r="B20" s="4" t="s">
        <v>28</v>
      </c>
      <c r="C20" s="30">
        <v>44867</v>
      </c>
      <c r="D20" s="30">
        <v>24387</v>
      </c>
      <c r="E20" s="30">
        <v>21966</v>
      </c>
      <c r="F20" s="30">
        <v>1727</v>
      </c>
      <c r="G20" s="30">
        <v>12370</v>
      </c>
      <c r="H20" s="30"/>
      <c r="I20" s="30"/>
    </row>
    <row r="21" spans="1:9" ht="12.75" customHeight="1">
      <c r="A21" s="3" t="s">
        <v>29</v>
      </c>
      <c r="B21" s="4" t="s">
        <v>30</v>
      </c>
      <c r="C21" s="30">
        <v>1703</v>
      </c>
      <c r="D21" s="30">
        <v>715</v>
      </c>
      <c r="E21" s="30">
        <v>715</v>
      </c>
      <c r="F21" s="30">
        <v>137</v>
      </c>
      <c r="G21" s="30">
        <v>831</v>
      </c>
      <c r="H21" s="30"/>
      <c r="I21" s="30"/>
    </row>
    <row r="22" spans="1:9" ht="12.75" customHeight="1">
      <c r="A22" s="3" t="s">
        <v>31</v>
      </c>
      <c r="B22" s="4" t="s">
        <v>32</v>
      </c>
      <c r="C22" s="30">
        <v>3343</v>
      </c>
      <c r="D22" s="30">
        <v>2167</v>
      </c>
      <c r="E22" s="30">
        <v>2167</v>
      </c>
      <c r="F22" s="30">
        <v>151</v>
      </c>
      <c r="G22" s="30">
        <v>1018</v>
      </c>
      <c r="H22" s="30"/>
      <c r="I22" s="30"/>
    </row>
    <row r="23" spans="1:9" ht="12.75" customHeight="1">
      <c r="A23" s="5"/>
      <c r="B23" s="6" t="s">
        <v>33</v>
      </c>
      <c r="C23" s="31">
        <f t="shared" ref="C23:I23" si="0">SUM(C15:C22)</f>
        <v>92541</v>
      </c>
      <c r="D23" s="31">
        <f t="shared" si="0"/>
        <v>45303</v>
      </c>
      <c r="E23" s="31">
        <f t="shared" si="0"/>
        <v>38387</v>
      </c>
      <c r="F23" s="31">
        <f t="shared" si="0"/>
        <v>4492</v>
      </c>
      <c r="G23" s="31">
        <f t="shared" si="0"/>
        <v>32435</v>
      </c>
      <c r="H23" s="31"/>
      <c r="I23" s="31"/>
    </row>
    <row r="24" spans="1:9" ht="14.25" customHeight="1">
      <c r="A24" s="3" t="s">
        <v>34</v>
      </c>
      <c r="B24" s="4" t="s">
        <v>35</v>
      </c>
      <c r="C24" s="32">
        <v>4913</v>
      </c>
      <c r="D24" s="32">
        <v>465</v>
      </c>
      <c r="E24" s="32">
        <v>196</v>
      </c>
      <c r="F24" s="32">
        <v>448</v>
      </c>
      <c r="G24" s="32">
        <v>1753</v>
      </c>
      <c r="H24" s="32"/>
      <c r="I24" s="32"/>
    </row>
    <row r="25" spans="1:9" ht="14.25" customHeight="1">
      <c r="A25" s="7"/>
      <c r="B25" s="6" t="s">
        <v>36</v>
      </c>
      <c r="C25" s="31">
        <f t="shared" ref="C25:I25" si="1">SUM(C24)</f>
        <v>4913</v>
      </c>
      <c r="D25" s="31">
        <f t="shared" si="1"/>
        <v>465</v>
      </c>
      <c r="E25" s="31">
        <f t="shared" si="1"/>
        <v>196</v>
      </c>
      <c r="F25" s="31">
        <f t="shared" si="1"/>
        <v>448</v>
      </c>
      <c r="G25" s="31">
        <f t="shared" si="1"/>
        <v>1753</v>
      </c>
      <c r="H25" s="31"/>
      <c r="I25" s="31"/>
    </row>
    <row r="26" spans="1:9" ht="12.75" customHeight="1">
      <c r="A26" s="3" t="s">
        <v>37</v>
      </c>
      <c r="B26" s="4" t="s">
        <v>38</v>
      </c>
      <c r="C26" s="32">
        <v>10657</v>
      </c>
      <c r="D26" s="32">
        <v>5339</v>
      </c>
      <c r="E26" s="32">
        <v>859</v>
      </c>
      <c r="F26" s="32">
        <v>478</v>
      </c>
      <c r="G26" s="32">
        <v>1503</v>
      </c>
      <c r="H26" s="32"/>
      <c r="I26" s="32"/>
    </row>
    <row r="27" spans="1:9" ht="12.75" customHeight="1">
      <c r="A27" s="3" t="s">
        <v>39</v>
      </c>
      <c r="B27" s="4" t="s">
        <v>40</v>
      </c>
      <c r="C27" s="32">
        <v>8428</v>
      </c>
      <c r="D27" s="32">
        <v>1345</v>
      </c>
      <c r="E27" s="32">
        <v>381</v>
      </c>
      <c r="F27" s="32">
        <v>1377</v>
      </c>
      <c r="G27" s="32">
        <v>4081</v>
      </c>
      <c r="H27" s="32"/>
      <c r="I27" s="32"/>
    </row>
    <row r="28" spans="1:9" ht="12.75" customHeight="1">
      <c r="A28" s="3" t="s">
        <v>41</v>
      </c>
      <c r="B28" s="4" t="s">
        <v>42</v>
      </c>
      <c r="C28" s="32">
        <v>1923</v>
      </c>
      <c r="D28" s="32">
        <v>1027</v>
      </c>
      <c r="E28" s="32">
        <v>1027</v>
      </c>
      <c r="F28" s="32">
        <v>70</v>
      </c>
      <c r="G28" s="32">
        <v>202</v>
      </c>
      <c r="H28" s="32"/>
      <c r="I28" s="32"/>
    </row>
    <row r="29" spans="1:9" ht="12.75" customHeight="1">
      <c r="A29" s="3" t="s">
        <v>43</v>
      </c>
      <c r="B29" s="4" t="s">
        <v>44</v>
      </c>
      <c r="C29" s="32">
        <v>3508</v>
      </c>
      <c r="D29" s="32">
        <v>139</v>
      </c>
      <c r="E29" s="32">
        <v>139</v>
      </c>
      <c r="F29" s="32">
        <v>474</v>
      </c>
      <c r="G29" s="32">
        <v>2751</v>
      </c>
      <c r="H29" s="32"/>
      <c r="I29" s="32"/>
    </row>
    <row r="30" spans="1:9" ht="12.75" customHeight="1">
      <c r="A30" s="5"/>
      <c r="B30" s="6" t="s">
        <v>45</v>
      </c>
      <c r="C30" s="31">
        <f t="shared" ref="C30:I30" si="2">SUM(C26:C29)</f>
        <v>24516</v>
      </c>
      <c r="D30" s="31">
        <f t="shared" si="2"/>
        <v>7850</v>
      </c>
      <c r="E30" s="31">
        <f t="shared" si="2"/>
        <v>2406</v>
      </c>
      <c r="F30" s="31">
        <f t="shared" si="2"/>
        <v>2399</v>
      </c>
      <c r="G30" s="31">
        <f t="shared" si="2"/>
        <v>8537</v>
      </c>
      <c r="H30" s="31"/>
      <c r="I30" s="31"/>
    </row>
    <row r="31" spans="1:9" ht="12.75" customHeight="1">
      <c r="A31" s="3" t="s">
        <v>46</v>
      </c>
      <c r="B31" s="4" t="s">
        <v>47</v>
      </c>
      <c r="C31" s="32">
        <v>16639</v>
      </c>
      <c r="D31" s="32">
        <v>3622</v>
      </c>
      <c r="E31" s="32">
        <v>3439</v>
      </c>
      <c r="F31" s="32">
        <v>833</v>
      </c>
      <c r="G31" s="32">
        <v>10658</v>
      </c>
      <c r="H31" s="32"/>
      <c r="I31" s="32"/>
    </row>
    <row r="32" spans="1:9" ht="12.75" customHeight="1">
      <c r="A32" s="3" t="s">
        <v>48</v>
      </c>
      <c r="B32" s="4" t="s">
        <v>49</v>
      </c>
      <c r="C32" s="32">
        <v>40026</v>
      </c>
      <c r="D32" s="32">
        <v>28441</v>
      </c>
      <c r="E32" s="32">
        <v>23798</v>
      </c>
      <c r="F32" s="32">
        <v>1028</v>
      </c>
      <c r="G32" s="32">
        <v>7307</v>
      </c>
      <c r="H32" s="32"/>
      <c r="I32" s="32"/>
    </row>
    <row r="33" spans="1:9" ht="12.75" customHeight="1">
      <c r="A33" s="3" t="s">
        <v>50</v>
      </c>
      <c r="B33" s="4" t="s">
        <v>51</v>
      </c>
      <c r="C33" s="32">
        <v>4826</v>
      </c>
      <c r="D33" s="32">
        <v>1426</v>
      </c>
      <c r="E33" s="32">
        <v>1426</v>
      </c>
      <c r="F33" s="32">
        <v>412</v>
      </c>
      <c r="G33" s="32">
        <v>1756</v>
      </c>
      <c r="H33" s="32"/>
      <c r="I33" s="32"/>
    </row>
    <row r="34" spans="1:9" ht="12.75" customHeight="1">
      <c r="A34" s="3" t="s">
        <v>52</v>
      </c>
      <c r="B34" s="4" t="s">
        <v>53</v>
      </c>
      <c r="C34" s="32">
        <v>5087</v>
      </c>
      <c r="D34" s="32">
        <v>1963</v>
      </c>
      <c r="E34" s="32">
        <v>1917</v>
      </c>
      <c r="F34" s="32">
        <v>181</v>
      </c>
      <c r="G34" s="32">
        <v>1100</v>
      </c>
      <c r="H34" s="32"/>
      <c r="I34" s="32"/>
    </row>
    <row r="35" spans="1:9" ht="12.75" customHeight="1">
      <c r="A35" s="3" t="s">
        <v>54</v>
      </c>
      <c r="B35" s="4" t="s">
        <v>55</v>
      </c>
      <c r="C35" s="32">
        <v>2845</v>
      </c>
      <c r="D35" s="32">
        <v>751</v>
      </c>
      <c r="E35" s="32">
        <v>751</v>
      </c>
      <c r="F35" s="32">
        <v>227</v>
      </c>
      <c r="G35" s="32">
        <v>1546</v>
      </c>
      <c r="H35" s="32"/>
      <c r="I35" s="32"/>
    </row>
    <row r="36" spans="1:9" ht="12.75" customHeight="1">
      <c r="A36" s="3" t="s">
        <v>56</v>
      </c>
      <c r="B36" s="4" t="s">
        <v>57</v>
      </c>
      <c r="C36" s="32">
        <v>2171</v>
      </c>
      <c r="D36" s="32">
        <v>1185</v>
      </c>
      <c r="E36" s="32">
        <v>1185</v>
      </c>
      <c r="F36" s="32">
        <v>63</v>
      </c>
      <c r="G36" s="32">
        <v>349</v>
      </c>
      <c r="H36" s="32"/>
      <c r="I36" s="32"/>
    </row>
    <row r="37" spans="1:9" ht="12.75" customHeight="1">
      <c r="A37" s="3" t="s">
        <v>58</v>
      </c>
      <c r="B37" s="4" t="s">
        <v>59</v>
      </c>
      <c r="C37" s="32">
        <v>17388</v>
      </c>
      <c r="D37" s="32">
        <v>10834</v>
      </c>
      <c r="E37" s="32">
        <v>3106</v>
      </c>
      <c r="F37" s="32">
        <v>359</v>
      </c>
      <c r="G37" s="32">
        <v>3604</v>
      </c>
      <c r="H37" s="32"/>
      <c r="I37" s="32"/>
    </row>
    <row r="38" spans="1:9" ht="12.75" customHeight="1">
      <c r="A38" s="3" t="s">
        <v>60</v>
      </c>
      <c r="B38" s="4" t="s">
        <v>61</v>
      </c>
      <c r="C38" s="32">
        <v>39238</v>
      </c>
      <c r="D38" s="32">
        <v>25396</v>
      </c>
      <c r="E38" s="32">
        <v>15838</v>
      </c>
      <c r="F38" s="32">
        <v>885</v>
      </c>
      <c r="G38" s="32">
        <v>5662</v>
      </c>
      <c r="H38" s="32"/>
      <c r="I38" s="32"/>
    </row>
    <row r="39" spans="1:9" ht="12.75" customHeight="1">
      <c r="A39" s="3" t="s">
        <v>62</v>
      </c>
      <c r="B39" s="4" t="s">
        <v>63</v>
      </c>
      <c r="C39" s="32">
        <v>4936</v>
      </c>
      <c r="D39" s="32">
        <v>4027</v>
      </c>
      <c r="E39" s="32">
        <v>4027</v>
      </c>
      <c r="F39" s="32">
        <v>256</v>
      </c>
      <c r="G39" s="32">
        <v>617</v>
      </c>
      <c r="H39" s="32"/>
      <c r="I39" s="32"/>
    </row>
    <row r="40" spans="1:9" ht="12.75" customHeight="1">
      <c r="A40" s="3" t="s">
        <v>64</v>
      </c>
      <c r="B40" s="4" t="s">
        <v>65</v>
      </c>
      <c r="C40" s="32">
        <v>8202</v>
      </c>
      <c r="D40" s="32">
        <v>4297</v>
      </c>
      <c r="E40" s="32">
        <v>2923</v>
      </c>
      <c r="F40" s="32">
        <v>260</v>
      </c>
      <c r="G40" s="32">
        <v>3017</v>
      </c>
      <c r="H40" s="32"/>
      <c r="I40" s="32"/>
    </row>
    <row r="41" spans="1:9" ht="12.75" customHeight="1">
      <c r="A41" s="3" t="s">
        <v>66</v>
      </c>
      <c r="B41" s="4" t="s">
        <v>67</v>
      </c>
      <c r="C41" s="32">
        <v>4616</v>
      </c>
      <c r="D41" s="32">
        <v>661</v>
      </c>
      <c r="E41" s="32">
        <v>531</v>
      </c>
      <c r="F41" s="32">
        <v>635</v>
      </c>
      <c r="G41" s="32">
        <v>1311</v>
      </c>
      <c r="H41" s="32"/>
      <c r="I41" s="32"/>
    </row>
    <row r="42" spans="1:9" ht="12.75" customHeight="1">
      <c r="A42" s="3" t="s">
        <v>68</v>
      </c>
      <c r="B42" s="4" t="s">
        <v>69</v>
      </c>
      <c r="C42" s="32">
        <v>5696</v>
      </c>
      <c r="D42" s="32">
        <v>3421</v>
      </c>
      <c r="E42" s="32">
        <v>2145</v>
      </c>
      <c r="F42" s="32">
        <v>433</v>
      </c>
      <c r="G42" s="32">
        <v>1755</v>
      </c>
      <c r="H42" s="32"/>
      <c r="I42" s="32"/>
    </row>
    <row r="43" spans="1:9" ht="12.75" customHeight="1">
      <c r="A43" s="5"/>
      <c r="B43" s="6" t="s">
        <v>70</v>
      </c>
      <c r="C43" s="31">
        <f t="shared" ref="C43:I43" si="3">SUM(C31:C42)</f>
        <v>151670</v>
      </c>
      <c r="D43" s="31">
        <f t="shared" si="3"/>
        <v>86024</v>
      </c>
      <c r="E43" s="31">
        <f t="shared" si="3"/>
        <v>61086</v>
      </c>
      <c r="F43" s="31">
        <f t="shared" si="3"/>
        <v>5572</v>
      </c>
      <c r="G43" s="31">
        <f t="shared" si="3"/>
        <v>38682</v>
      </c>
      <c r="H43" s="31"/>
      <c r="I43" s="31"/>
    </row>
    <row r="44" spans="1:9" ht="12.75" customHeight="1">
      <c r="A44" s="3" t="s">
        <v>71</v>
      </c>
      <c r="B44" s="4" t="s">
        <v>72</v>
      </c>
      <c r="C44" s="32">
        <v>7146</v>
      </c>
      <c r="D44" s="32">
        <v>1483</v>
      </c>
      <c r="E44" s="32">
        <v>1483</v>
      </c>
      <c r="F44" s="32">
        <v>1306</v>
      </c>
      <c r="G44" s="32">
        <v>3405</v>
      </c>
      <c r="H44" s="32"/>
      <c r="I44" s="32"/>
    </row>
    <row r="45" spans="1:9" ht="12.75" customHeight="1">
      <c r="A45" s="3" t="s">
        <v>73</v>
      </c>
      <c r="B45" s="4" t="s">
        <v>74</v>
      </c>
      <c r="C45" s="32">
        <v>11970</v>
      </c>
      <c r="D45" s="32">
        <v>4869</v>
      </c>
      <c r="E45" s="32">
        <v>4371</v>
      </c>
      <c r="F45" s="32">
        <v>1332</v>
      </c>
      <c r="G45" s="32">
        <v>5713</v>
      </c>
      <c r="H45" s="32"/>
      <c r="I45" s="32"/>
    </row>
    <row r="46" spans="1:9" ht="12.75" customHeight="1">
      <c r="A46" s="5"/>
      <c r="B46" s="6" t="s">
        <v>75</v>
      </c>
      <c r="C46" s="31">
        <f t="shared" ref="C46:I46" si="4">SUM(C44:C45)</f>
        <v>19116</v>
      </c>
      <c r="D46" s="31">
        <f t="shared" si="4"/>
        <v>6352</v>
      </c>
      <c r="E46" s="31">
        <f t="shared" si="4"/>
        <v>5854</v>
      </c>
      <c r="F46" s="31">
        <f t="shared" si="4"/>
        <v>2638</v>
      </c>
      <c r="G46" s="31">
        <f t="shared" si="4"/>
        <v>9118</v>
      </c>
      <c r="H46" s="31"/>
      <c r="I46" s="31"/>
    </row>
    <row r="47" spans="1:9" ht="12.75" customHeight="1">
      <c r="A47" s="8" t="s">
        <v>76</v>
      </c>
      <c r="B47" s="4" t="s">
        <v>77</v>
      </c>
      <c r="C47" s="33">
        <v>436</v>
      </c>
      <c r="D47" s="33">
        <v>110</v>
      </c>
      <c r="E47" s="33">
        <v>110</v>
      </c>
      <c r="F47" s="32">
        <v>106</v>
      </c>
      <c r="G47" s="32">
        <v>212</v>
      </c>
      <c r="H47" s="32"/>
      <c r="I47" s="32"/>
    </row>
    <row r="48" spans="1:9" ht="12.75" customHeight="1">
      <c r="A48" s="8" t="s">
        <v>78</v>
      </c>
      <c r="B48" s="4" t="s">
        <v>79</v>
      </c>
      <c r="C48" s="33">
        <v>6052</v>
      </c>
      <c r="D48" s="33">
        <v>1409</v>
      </c>
      <c r="E48" s="33">
        <v>1235</v>
      </c>
      <c r="F48" s="32">
        <v>466</v>
      </c>
      <c r="G48" s="32">
        <v>3722</v>
      </c>
      <c r="H48" s="32"/>
      <c r="I48" s="32"/>
    </row>
    <row r="49" spans="1:9" ht="12.75" customHeight="1">
      <c r="A49" s="8" t="s">
        <v>80</v>
      </c>
      <c r="B49" s="4" t="s">
        <v>81</v>
      </c>
      <c r="C49" s="33">
        <v>953</v>
      </c>
      <c r="D49" s="33">
        <v>6</v>
      </c>
      <c r="E49" s="33">
        <v>0</v>
      </c>
      <c r="F49" s="32">
        <v>336</v>
      </c>
      <c r="G49" s="32">
        <v>575</v>
      </c>
      <c r="H49" s="32"/>
      <c r="I49" s="32"/>
    </row>
    <row r="50" spans="1:9" ht="12.75" customHeight="1">
      <c r="A50" s="8" t="s">
        <v>82</v>
      </c>
      <c r="B50" s="4" t="s">
        <v>83</v>
      </c>
      <c r="C50" s="33">
        <v>21243</v>
      </c>
      <c r="D50" s="33">
        <v>2124</v>
      </c>
      <c r="E50" s="33">
        <v>1236</v>
      </c>
      <c r="F50" s="32">
        <v>1816</v>
      </c>
      <c r="G50" s="32">
        <v>16331</v>
      </c>
      <c r="H50" s="32"/>
      <c r="I50" s="32"/>
    </row>
    <row r="51" spans="1:9" ht="12.75" customHeight="1">
      <c r="A51" s="9"/>
      <c r="B51" s="6" t="s">
        <v>84</v>
      </c>
      <c r="C51" s="31">
        <f t="shared" ref="C51:I51" si="5">SUM(C47:C50)</f>
        <v>28684</v>
      </c>
      <c r="D51" s="31">
        <f t="shared" si="5"/>
        <v>3649</v>
      </c>
      <c r="E51" s="31">
        <f t="shared" si="5"/>
        <v>2581</v>
      </c>
      <c r="F51" s="31">
        <f t="shared" si="5"/>
        <v>2724</v>
      </c>
      <c r="G51" s="31">
        <f t="shared" si="5"/>
        <v>20840</v>
      </c>
      <c r="H51" s="31"/>
      <c r="I51" s="31"/>
    </row>
    <row r="52" spans="1:9" ht="12.75" customHeight="1">
      <c r="A52" s="8" t="s">
        <v>85</v>
      </c>
      <c r="B52" s="4" t="s">
        <v>86</v>
      </c>
      <c r="C52" s="33">
        <v>7333</v>
      </c>
      <c r="D52" s="33">
        <v>1330</v>
      </c>
      <c r="E52" s="33">
        <v>699</v>
      </c>
      <c r="F52" s="32">
        <v>752</v>
      </c>
      <c r="G52" s="32">
        <v>4744</v>
      </c>
      <c r="H52" s="32"/>
      <c r="I52" s="32"/>
    </row>
    <row r="53" spans="1:9" ht="12.75" customHeight="1">
      <c r="A53" s="8" t="s">
        <v>87</v>
      </c>
      <c r="B53" s="4" t="s">
        <v>88</v>
      </c>
      <c r="C53" s="33">
        <v>34369</v>
      </c>
      <c r="D53" s="33">
        <v>21607</v>
      </c>
      <c r="E53" s="33">
        <v>18982</v>
      </c>
      <c r="F53" s="32">
        <v>927</v>
      </c>
      <c r="G53" s="32">
        <v>6460</v>
      </c>
      <c r="H53" s="32"/>
      <c r="I53" s="32"/>
    </row>
    <row r="54" spans="1:9" ht="12.75" customHeight="1">
      <c r="A54" s="8" t="s">
        <v>89</v>
      </c>
      <c r="B54" s="4" t="s">
        <v>90</v>
      </c>
      <c r="C54" s="33">
        <v>6309</v>
      </c>
      <c r="D54" s="33">
        <v>3464</v>
      </c>
      <c r="E54" s="33">
        <v>1552</v>
      </c>
      <c r="F54" s="32">
        <v>310</v>
      </c>
      <c r="G54" s="32">
        <v>1878</v>
      </c>
      <c r="H54" s="32"/>
      <c r="I54" s="32"/>
    </row>
    <row r="55" spans="1:9" ht="12.75" customHeight="1">
      <c r="A55" s="8" t="s">
        <v>91</v>
      </c>
      <c r="B55" s="4" t="s">
        <v>92</v>
      </c>
      <c r="C55" s="33">
        <v>17418</v>
      </c>
      <c r="D55" s="33">
        <v>5256</v>
      </c>
      <c r="E55" s="33">
        <v>4184</v>
      </c>
      <c r="F55" s="32">
        <v>1666</v>
      </c>
      <c r="G55" s="32">
        <v>9739</v>
      </c>
      <c r="H55" s="32"/>
      <c r="I55" s="32"/>
    </row>
    <row r="56" spans="1:9" ht="12.75" customHeight="1">
      <c r="A56" s="8" t="s">
        <v>93</v>
      </c>
      <c r="B56" s="4" t="s">
        <v>94</v>
      </c>
      <c r="C56" s="33">
        <v>22410</v>
      </c>
      <c r="D56" s="33">
        <v>11037</v>
      </c>
      <c r="E56" s="33">
        <v>4892</v>
      </c>
      <c r="F56" s="32">
        <v>751</v>
      </c>
      <c r="G56" s="32">
        <v>5808</v>
      </c>
      <c r="H56" s="32"/>
      <c r="I56" s="32"/>
    </row>
    <row r="57" spans="1:9" ht="12.75" customHeight="1">
      <c r="A57" s="8" t="s">
        <v>95</v>
      </c>
      <c r="B57" s="4" t="s">
        <v>96</v>
      </c>
      <c r="C57" s="33">
        <v>30413</v>
      </c>
      <c r="D57" s="33">
        <v>16744</v>
      </c>
      <c r="E57" s="33">
        <v>8338</v>
      </c>
      <c r="F57" s="32">
        <v>771</v>
      </c>
      <c r="G57" s="32">
        <v>8170</v>
      </c>
      <c r="H57" s="32"/>
      <c r="I57" s="32"/>
    </row>
    <row r="58" spans="1:9" ht="12.75" customHeight="1">
      <c r="A58" s="8" t="s">
        <v>97</v>
      </c>
      <c r="B58" s="4" t="s">
        <v>98</v>
      </c>
      <c r="C58" s="33">
        <v>14997</v>
      </c>
      <c r="D58" s="33">
        <v>7738</v>
      </c>
      <c r="E58" s="33">
        <v>6068</v>
      </c>
      <c r="F58" s="32">
        <v>727</v>
      </c>
      <c r="G58" s="32">
        <v>4052</v>
      </c>
      <c r="H58" s="32"/>
      <c r="I58" s="32"/>
    </row>
    <row r="59" spans="1:9" ht="12.75" customHeight="1">
      <c r="A59" s="9"/>
      <c r="B59" s="6" t="s">
        <v>99</v>
      </c>
      <c r="C59" s="31">
        <f t="shared" ref="C59:I59" si="6">SUM(C52:C58)</f>
        <v>133249</v>
      </c>
      <c r="D59" s="31">
        <f t="shared" si="6"/>
        <v>67176</v>
      </c>
      <c r="E59" s="31">
        <f t="shared" si="6"/>
        <v>44715</v>
      </c>
      <c r="F59" s="31">
        <f t="shared" si="6"/>
        <v>5904</v>
      </c>
      <c r="G59" s="31">
        <f t="shared" si="6"/>
        <v>40851</v>
      </c>
      <c r="H59" s="31"/>
      <c r="I59" s="31"/>
    </row>
    <row r="60" spans="1:9" ht="12.75" customHeight="1">
      <c r="A60" s="8" t="s">
        <v>100</v>
      </c>
      <c r="B60" s="4" t="s">
        <v>101</v>
      </c>
      <c r="C60" s="33">
        <v>35333</v>
      </c>
      <c r="D60" s="33">
        <v>23658</v>
      </c>
      <c r="E60" s="33">
        <v>6595</v>
      </c>
      <c r="F60" s="32">
        <v>566</v>
      </c>
      <c r="G60" s="32">
        <v>8702</v>
      </c>
      <c r="H60" s="32"/>
      <c r="I60" s="32"/>
    </row>
    <row r="61" spans="1:9" ht="12.75" customHeight="1">
      <c r="A61" s="8" t="s">
        <v>102</v>
      </c>
      <c r="B61" s="4" t="s">
        <v>103</v>
      </c>
      <c r="C61" s="33">
        <v>7851</v>
      </c>
      <c r="D61" s="33">
        <v>3781</v>
      </c>
      <c r="E61" s="33">
        <v>3487</v>
      </c>
      <c r="F61" s="32">
        <v>371</v>
      </c>
      <c r="G61" s="32">
        <v>3542</v>
      </c>
      <c r="H61" s="32"/>
      <c r="I61" s="32"/>
    </row>
    <row r="62" spans="1:9" ht="12.75" customHeight="1">
      <c r="A62" s="8" t="s">
        <v>104</v>
      </c>
      <c r="B62" s="4" t="s">
        <v>105</v>
      </c>
      <c r="C62" s="33">
        <v>17055</v>
      </c>
      <c r="D62" s="33">
        <v>9323</v>
      </c>
      <c r="E62" s="33">
        <v>4070</v>
      </c>
      <c r="F62" s="32">
        <v>569</v>
      </c>
      <c r="G62" s="32">
        <v>6227</v>
      </c>
      <c r="H62" s="32"/>
      <c r="I62" s="32"/>
    </row>
    <row r="63" spans="1:9" ht="12.75" customHeight="1">
      <c r="A63" s="8" t="s">
        <v>106</v>
      </c>
      <c r="B63" s="4" t="s">
        <v>107</v>
      </c>
      <c r="C63" s="33">
        <v>13249</v>
      </c>
      <c r="D63" s="33">
        <v>9207</v>
      </c>
      <c r="E63" s="33">
        <v>3962</v>
      </c>
      <c r="F63" s="32">
        <v>426</v>
      </c>
      <c r="G63" s="32">
        <v>3310</v>
      </c>
      <c r="H63" s="32"/>
      <c r="I63" s="32"/>
    </row>
    <row r="64" spans="1:9" ht="12.75" customHeight="1">
      <c r="A64" s="8" t="s">
        <v>108</v>
      </c>
      <c r="B64" s="4" t="s">
        <v>109</v>
      </c>
      <c r="C64" s="33">
        <v>85460</v>
      </c>
      <c r="D64" s="33">
        <v>62139</v>
      </c>
      <c r="E64" s="33">
        <v>3234</v>
      </c>
      <c r="F64" s="32">
        <v>170</v>
      </c>
      <c r="G64" s="32">
        <v>11868</v>
      </c>
      <c r="H64" s="32"/>
      <c r="I64" s="32"/>
    </row>
    <row r="65" spans="1:9" ht="12.75" customHeight="1">
      <c r="A65" s="8" t="s">
        <v>110</v>
      </c>
      <c r="B65" s="4" t="s">
        <v>111</v>
      </c>
      <c r="C65" s="33">
        <v>5351</v>
      </c>
      <c r="D65" s="33">
        <v>4304</v>
      </c>
      <c r="E65" s="33">
        <v>3399</v>
      </c>
      <c r="F65" s="32">
        <v>163</v>
      </c>
      <c r="G65" s="32">
        <v>837</v>
      </c>
      <c r="H65" s="32"/>
      <c r="I65" s="32"/>
    </row>
    <row r="66" spans="1:9" ht="12.75" customHeight="1">
      <c r="A66" s="8" t="s">
        <v>112</v>
      </c>
      <c r="B66" s="4" t="s">
        <v>113</v>
      </c>
      <c r="C66" s="33">
        <v>7661</v>
      </c>
      <c r="D66" s="33">
        <v>4533</v>
      </c>
      <c r="E66" s="33">
        <v>3185</v>
      </c>
      <c r="F66" s="32">
        <v>221</v>
      </c>
      <c r="G66" s="32">
        <v>1120</v>
      </c>
      <c r="H66" s="32"/>
      <c r="I66" s="32"/>
    </row>
    <row r="67" spans="1:9" ht="12.75" customHeight="1">
      <c r="A67" s="8" t="s">
        <v>114</v>
      </c>
      <c r="B67" s="4" t="s">
        <v>115</v>
      </c>
      <c r="C67" s="33">
        <v>15147</v>
      </c>
      <c r="D67" s="33">
        <v>10249</v>
      </c>
      <c r="E67" s="33">
        <v>4616</v>
      </c>
      <c r="F67" s="32">
        <v>350</v>
      </c>
      <c r="G67" s="32">
        <v>3339</v>
      </c>
      <c r="H67" s="32"/>
      <c r="I67" s="32"/>
    </row>
    <row r="68" spans="1:9" ht="12.75" customHeight="1">
      <c r="A68" s="8" t="s">
        <v>116</v>
      </c>
      <c r="B68" s="4" t="s">
        <v>117</v>
      </c>
      <c r="C68" s="33">
        <v>12285</v>
      </c>
      <c r="D68" s="33">
        <v>6828</v>
      </c>
      <c r="E68" s="33">
        <v>2342</v>
      </c>
      <c r="F68" s="32">
        <v>313</v>
      </c>
      <c r="G68" s="32">
        <v>1855</v>
      </c>
      <c r="H68" s="32"/>
      <c r="I68" s="32"/>
    </row>
    <row r="69" spans="1:9" ht="12.75" customHeight="1">
      <c r="A69" s="5"/>
      <c r="B69" s="6" t="s">
        <v>118</v>
      </c>
      <c r="C69" s="31">
        <f t="shared" ref="C69:I69" si="7">SUM(C60:C68)</f>
        <v>199392</v>
      </c>
      <c r="D69" s="31">
        <f t="shared" si="7"/>
        <v>134022</v>
      </c>
      <c r="E69" s="31">
        <f t="shared" si="7"/>
        <v>34890</v>
      </c>
      <c r="F69" s="31">
        <f t="shared" si="7"/>
        <v>3149</v>
      </c>
      <c r="G69" s="31">
        <f t="shared" si="7"/>
        <v>40800</v>
      </c>
      <c r="H69" s="31"/>
      <c r="I69" s="31"/>
    </row>
    <row r="70" spans="1:9" ht="12.75" customHeight="1">
      <c r="A70" s="8" t="s">
        <v>119</v>
      </c>
      <c r="B70" s="4" t="s">
        <v>120</v>
      </c>
      <c r="C70" s="33">
        <v>12372</v>
      </c>
      <c r="D70" s="33">
        <v>5921</v>
      </c>
      <c r="E70" s="33">
        <v>4571</v>
      </c>
      <c r="F70" s="32">
        <v>869</v>
      </c>
      <c r="G70" s="32">
        <v>4623</v>
      </c>
      <c r="H70" s="32"/>
      <c r="I70" s="32"/>
    </row>
    <row r="71" spans="1:9" ht="12.75" customHeight="1">
      <c r="A71" s="8" t="s">
        <v>121</v>
      </c>
      <c r="B71" s="4" t="s">
        <v>122</v>
      </c>
      <c r="C71" s="33">
        <v>21529</v>
      </c>
      <c r="D71" s="33">
        <v>12257</v>
      </c>
      <c r="E71" s="33">
        <v>10969</v>
      </c>
      <c r="F71" s="32">
        <v>1078</v>
      </c>
      <c r="G71" s="32">
        <v>4389</v>
      </c>
      <c r="H71" s="32"/>
      <c r="I71" s="32"/>
    </row>
    <row r="72" spans="1:9" ht="12.75" customHeight="1">
      <c r="A72" s="8" t="s">
        <v>123</v>
      </c>
      <c r="B72" s="4" t="s">
        <v>124</v>
      </c>
      <c r="C72" s="33">
        <v>5322</v>
      </c>
      <c r="D72" s="33">
        <v>1748</v>
      </c>
      <c r="E72" s="33">
        <v>1696</v>
      </c>
      <c r="F72" s="32">
        <v>669</v>
      </c>
      <c r="G72" s="32">
        <v>2391</v>
      </c>
      <c r="H72" s="32"/>
      <c r="I72" s="32"/>
    </row>
    <row r="73" spans="1:9" ht="12.75" customHeight="1">
      <c r="A73" s="8" t="s">
        <v>125</v>
      </c>
      <c r="B73" s="4" t="s">
        <v>126</v>
      </c>
      <c r="C73" s="33">
        <v>7999</v>
      </c>
      <c r="D73" s="33">
        <v>2123</v>
      </c>
      <c r="E73" s="33">
        <v>2123</v>
      </c>
      <c r="F73" s="32">
        <v>723</v>
      </c>
      <c r="G73" s="32">
        <v>3725</v>
      </c>
      <c r="H73" s="32"/>
      <c r="I73" s="32"/>
    </row>
    <row r="74" spans="1:9" ht="12.75" customHeight="1">
      <c r="A74" s="8" t="s">
        <v>127</v>
      </c>
      <c r="B74" s="4" t="s">
        <v>128</v>
      </c>
      <c r="C74" s="33">
        <v>7790</v>
      </c>
      <c r="D74" s="33">
        <v>3331</v>
      </c>
      <c r="E74" s="33">
        <v>2982</v>
      </c>
      <c r="F74" s="32">
        <v>610</v>
      </c>
      <c r="G74" s="32">
        <v>2293</v>
      </c>
      <c r="H74" s="32"/>
      <c r="I74" s="32"/>
    </row>
    <row r="75" spans="1:9" ht="12.75" customHeight="1">
      <c r="A75" s="8" t="s">
        <v>129</v>
      </c>
      <c r="B75" s="4" t="s">
        <v>130</v>
      </c>
      <c r="C75" s="33">
        <v>4202</v>
      </c>
      <c r="D75" s="33">
        <v>1633</v>
      </c>
      <c r="E75" s="33">
        <v>1456</v>
      </c>
      <c r="F75" s="32">
        <v>221</v>
      </c>
      <c r="G75" s="32">
        <v>632</v>
      </c>
      <c r="H75" s="32"/>
      <c r="I75" s="32"/>
    </row>
    <row r="76" spans="1:9" ht="12.75" customHeight="1">
      <c r="A76" s="10" t="s">
        <v>131</v>
      </c>
      <c r="B76" s="4" t="s">
        <v>132</v>
      </c>
      <c r="C76" s="33">
        <v>6451</v>
      </c>
      <c r="D76" s="33">
        <v>4162</v>
      </c>
      <c r="E76" s="33">
        <v>4124</v>
      </c>
      <c r="F76" s="32">
        <v>399</v>
      </c>
      <c r="G76" s="32">
        <v>1854</v>
      </c>
      <c r="H76" s="32"/>
      <c r="I76" s="32"/>
    </row>
    <row r="77" spans="1:9" ht="12.75" customHeight="1">
      <c r="A77" s="10" t="s">
        <v>133</v>
      </c>
      <c r="B77" s="4" t="s">
        <v>134</v>
      </c>
      <c r="C77" s="33">
        <v>10723</v>
      </c>
      <c r="D77" s="33">
        <v>2514</v>
      </c>
      <c r="E77" s="33">
        <v>1537</v>
      </c>
      <c r="F77" s="32">
        <v>548</v>
      </c>
      <c r="G77" s="32">
        <v>3081</v>
      </c>
      <c r="H77" s="32"/>
      <c r="I77" s="32"/>
    </row>
    <row r="78" spans="1:9" ht="12.75" customHeight="1">
      <c r="A78" s="10" t="s">
        <v>135</v>
      </c>
      <c r="B78" s="4" t="s">
        <v>136</v>
      </c>
      <c r="C78" s="33">
        <v>2358</v>
      </c>
      <c r="D78" s="33">
        <v>1573</v>
      </c>
      <c r="E78" s="33">
        <v>1573</v>
      </c>
      <c r="F78" s="32">
        <v>263</v>
      </c>
      <c r="G78" s="32">
        <v>510</v>
      </c>
      <c r="H78" s="32"/>
      <c r="I78" s="32"/>
    </row>
    <row r="79" spans="1:9" ht="12.75" customHeight="1">
      <c r="A79" s="10" t="s">
        <v>137</v>
      </c>
      <c r="B79" s="4" t="s">
        <v>138</v>
      </c>
      <c r="C79" s="33">
        <v>9603</v>
      </c>
      <c r="D79" s="33">
        <v>1994</v>
      </c>
      <c r="E79" s="33">
        <v>1828</v>
      </c>
      <c r="F79" s="32">
        <v>478</v>
      </c>
      <c r="G79" s="32">
        <v>5381</v>
      </c>
      <c r="H79" s="32"/>
      <c r="I79" s="32"/>
    </row>
    <row r="80" spans="1:9" ht="12.75" customHeight="1">
      <c r="A80" s="11"/>
      <c r="B80" s="6" t="s">
        <v>139</v>
      </c>
      <c r="C80" s="31">
        <f t="shared" ref="C80:I80" si="8">SUM(C70:C79)</f>
        <v>88349</v>
      </c>
      <c r="D80" s="31">
        <f t="shared" si="8"/>
        <v>37256</v>
      </c>
      <c r="E80" s="31">
        <f t="shared" si="8"/>
        <v>32859</v>
      </c>
      <c r="F80" s="31">
        <f t="shared" si="8"/>
        <v>5858</v>
      </c>
      <c r="G80" s="31">
        <f t="shared" si="8"/>
        <v>28879</v>
      </c>
      <c r="H80" s="31"/>
      <c r="I80" s="31"/>
    </row>
    <row r="81" spans="1:9" ht="12.75" customHeight="1">
      <c r="A81" s="10" t="s">
        <v>140</v>
      </c>
      <c r="B81" s="4" t="s">
        <v>141</v>
      </c>
      <c r="C81" s="30">
        <v>19095</v>
      </c>
      <c r="D81" s="30">
        <v>8188</v>
      </c>
      <c r="E81" s="30">
        <v>3824</v>
      </c>
      <c r="F81" s="32">
        <v>1420</v>
      </c>
      <c r="G81" s="32">
        <v>8390</v>
      </c>
      <c r="H81" s="32"/>
      <c r="I81" s="32"/>
    </row>
    <row r="82" spans="1:9" ht="12.75" customHeight="1">
      <c r="A82" s="10" t="s">
        <v>142</v>
      </c>
      <c r="B82" s="4" t="s">
        <v>143</v>
      </c>
      <c r="C82" s="30">
        <v>7352</v>
      </c>
      <c r="D82" s="30">
        <v>3998</v>
      </c>
      <c r="E82" s="30">
        <v>2488</v>
      </c>
      <c r="F82" s="32">
        <v>495</v>
      </c>
      <c r="G82" s="32">
        <v>2681</v>
      </c>
      <c r="H82" s="32"/>
      <c r="I82" s="32"/>
    </row>
    <row r="83" spans="1:9" ht="12.75" customHeight="1">
      <c r="A83" s="10" t="s">
        <v>144</v>
      </c>
      <c r="B83" s="4" t="s">
        <v>145</v>
      </c>
      <c r="C83" s="30">
        <v>1797</v>
      </c>
      <c r="D83" s="30">
        <v>808</v>
      </c>
      <c r="E83" s="30">
        <v>547</v>
      </c>
      <c r="F83" s="32">
        <v>106</v>
      </c>
      <c r="G83" s="32">
        <v>301</v>
      </c>
      <c r="H83" s="32"/>
      <c r="I83" s="32"/>
    </row>
    <row r="84" spans="1:9" ht="12.75" customHeight="1">
      <c r="A84" s="10" t="s">
        <v>146</v>
      </c>
      <c r="B84" s="4" t="s">
        <v>147</v>
      </c>
      <c r="C84" s="30">
        <v>4912</v>
      </c>
      <c r="D84" s="30">
        <v>1926</v>
      </c>
      <c r="E84" s="30">
        <v>1666</v>
      </c>
      <c r="F84" s="32">
        <v>348</v>
      </c>
      <c r="G84" s="32">
        <v>2585</v>
      </c>
      <c r="H84" s="32"/>
      <c r="I84" s="32"/>
    </row>
    <row r="85" spans="1:9" ht="12.75" customHeight="1">
      <c r="A85" s="10" t="s">
        <v>148</v>
      </c>
      <c r="B85" s="4" t="s">
        <v>149</v>
      </c>
      <c r="C85" s="30">
        <v>8353</v>
      </c>
      <c r="D85" s="30">
        <v>4150</v>
      </c>
      <c r="E85" s="30">
        <v>2840</v>
      </c>
      <c r="F85" s="32">
        <v>382</v>
      </c>
      <c r="G85" s="32">
        <v>2869</v>
      </c>
      <c r="H85" s="32"/>
      <c r="I85" s="32"/>
    </row>
    <row r="86" spans="1:9" ht="12.75" customHeight="1">
      <c r="A86" s="11"/>
      <c r="B86" s="6" t="s">
        <v>150</v>
      </c>
      <c r="C86" s="31">
        <f t="shared" ref="C86:I86" si="9">SUM(C81:C85)</f>
        <v>41509</v>
      </c>
      <c r="D86" s="31">
        <f t="shared" si="9"/>
        <v>19070</v>
      </c>
      <c r="E86" s="31">
        <f t="shared" si="9"/>
        <v>11365</v>
      </c>
      <c r="F86" s="31">
        <f t="shared" si="9"/>
        <v>2751</v>
      </c>
      <c r="G86" s="31">
        <f t="shared" si="9"/>
        <v>16826</v>
      </c>
      <c r="H86" s="31"/>
      <c r="I86" s="31"/>
    </row>
    <row r="87" spans="1:9" ht="12.75" customHeight="1">
      <c r="A87" s="10" t="s">
        <v>151</v>
      </c>
      <c r="B87" s="4" t="s">
        <v>152</v>
      </c>
      <c r="C87" s="30">
        <v>21135</v>
      </c>
      <c r="D87" s="30">
        <v>8066</v>
      </c>
      <c r="E87" s="30">
        <v>7656</v>
      </c>
      <c r="F87" s="32">
        <v>809</v>
      </c>
      <c r="G87" s="32">
        <v>9089</v>
      </c>
      <c r="H87" s="32"/>
      <c r="I87" s="32"/>
    </row>
    <row r="88" spans="1:9" ht="12.75" customHeight="1">
      <c r="A88" s="10" t="s">
        <v>153</v>
      </c>
      <c r="B88" s="4" t="s">
        <v>154</v>
      </c>
      <c r="C88" s="30">
        <v>11025</v>
      </c>
      <c r="D88" s="30">
        <v>4099</v>
      </c>
      <c r="E88" s="30">
        <v>3932</v>
      </c>
      <c r="F88" s="32">
        <v>460</v>
      </c>
      <c r="G88" s="32">
        <v>2843</v>
      </c>
      <c r="H88" s="32"/>
      <c r="I88" s="32"/>
    </row>
    <row r="89" spans="1:9" ht="12.75" customHeight="1">
      <c r="A89" s="11"/>
      <c r="B89" s="6" t="s">
        <v>155</v>
      </c>
      <c r="C89" s="31">
        <f t="shared" ref="C89:I89" si="10">SUM(C87:C88)</f>
        <v>32160</v>
      </c>
      <c r="D89" s="31">
        <f t="shared" si="10"/>
        <v>12165</v>
      </c>
      <c r="E89" s="31">
        <f t="shared" si="10"/>
        <v>11588</v>
      </c>
      <c r="F89" s="31">
        <f t="shared" si="10"/>
        <v>1269</v>
      </c>
      <c r="G89" s="31">
        <f t="shared" si="10"/>
        <v>11932</v>
      </c>
      <c r="H89" s="31"/>
      <c r="I89" s="31"/>
    </row>
    <row r="90" spans="1:9" ht="12.75" customHeight="1">
      <c r="A90" s="10" t="s">
        <v>156</v>
      </c>
      <c r="B90" s="4" t="s">
        <v>157</v>
      </c>
      <c r="C90" s="30">
        <v>29356</v>
      </c>
      <c r="D90" s="30">
        <v>8584</v>
      </c>
      <c r="E90" s="30">
        <v>6433</v>
      </c>
      <c r="F90" s="32">
        <v>759</v>
      </c>
      <c r="G90" s="32">
        <v>8971</v>
      </c>
      <c r="H90" s="32"/>
      <c r="I90" s="32"/>
    </row>
    <row r="91" spans="1:9" ht="12.75" customHeight="1">
      <c r="A91" s="10" t="s">
        <v>158</v>
      </c>
      <c r="B91" s="4" t="s">
        <v>159</v>
      </c>
      <c r="C91" s="30">
        <v>13549</v>
      </c>
      <c r="D91" s="30">
        <v>4474</v>
      </c>
      <c r="E91" s="30">
        <v>4109</v>
      </c>
      <c r="F91" s="32">
        <v>1044</v>
      </c>
      <c r="G91" s="32">
        <v>5113</v>
      </c>
      <c r="H91" s="32"/>
      <c r="I91" s="32"/>
    </row>
    <row r="92" spans="1:9" ht="12.75" customHeight="1">
      <c r="A92" s="10" t="s">
        <v>160</v>
      </c>
      <c r="B92" s="4" t="s">
        <v>161</v>
      </c>
      <c r="C92" s="30">
        <v>4803</v>
      </c>
      <c r="D92" s="30">
        <v>1968</v>
      </c>
      <c r="E92" s="30">
        <v>1964</v>
      </c>
      <c r="F92" s="32">
        <v>217</v>
      </c>
      <c r="G92" s="32">
        <v>2578</v>
      </c>
      <c r="H92" s="32"/>
      <c r="I92" s="32"/>
    </row>
    <row r="93" spans="1:9" ht="12.75" customHeight="1">
      <c r="A93" s="10" t="s">
        <v>162</v>
      </c>
      <c r="B93" s="4" t="s">
        <v>163</v>
      </c>
      <c r="C93" s="30">
        <v>208565</v>
      </c>
      <c r="D93" s="30">
        <v>145203</v>
      </c>
      <c r="E93" s="30">
        <v>75203</v>
      </c>
      <c r="F93" s="32">
        <v>3416</v>
      </c>
      <c r="G93" s="32">
        <v>27927</v>
      </c>
      <c r="H93" s="32"/>
      <c r="I93" s="32"/>
    </row>
    <row r="94" spans="1:9" ht="12.75" customHeight="1">
      <c r="A94" s="10" t="s">
        <v>164</v>
      </c>
      <c r="B94" s="4" t="s">
        <v>165</v>
      </c>
      <c r="C94" s="30">
        <v>12234</v>
      </c>
      <c r="D94" s="30">
        <v>3362</v>
      </c>
      <c r="E94" s="30">
        <v>2621</v>
      </c>
      <c r="F94" s="32">
        <v>491</v>
      </c>
      <c r="G94" s="32">
        <v>3928</v>
      </c>
      <c r="H94" s="32"/>
      <c r="I94" s="32"/>
    </row>
    <row r="95" spans="1:9" ht="12.75" customHeight="1">
      <c r="A95" s="11"/>
      <c r="B95" s="6" t="s">
        <v>166</v>
      </c>
      <c r="C95" s="31">
        <f t="shared" ref="C95:I95" si="11">SUM(C90:C94)</f>
        <v>268507</v>
      </c>
      <c r="D95" s="31">
        <f t="shared" si="11"/>
        <v>163591</v>
      </c>
      <c r="E95" s="31">
        <f t="shared" si="11"/>
        <v>90330</v>
      </c>
      <c r="F95" s="31">
        <f t="shared" si="11"/>
        <v>5927</v>
      </c>
      <c r="G95" s="31">
        <f t="shared" si="11"/>
        <v>48517</v>
      </c>
      <c r="H95" s="31"/>
      <c r="I95" s="31"/>
    </row>
    <row r="96" spans="1:9" ht="12.75" customHeight="1">
      <c r="A96" s="10" t="s">
        <v>167</v>
      </c>
      <c r="B96" s="4" t="s">
        <v>168</v>
      </c>
      <c r="C96" s="30">
        <v>2598</v>
      </c>
      <c r="D96" s="30">
        <v>1302</v>
      </c>
      <c r="E96" s="30">
        <v>1207</v>
      </c>
      <c r="F96" s="32">
        <v>126</v>
      </c>
      <c r="G96" s="32">
        <v>1156</v>
      </c>
      <c r="H96" s="32"/>
      <c r="I96" s="32"/>
    </row>
    <row r="97" spans="1:9" ht="12.75" customHeight="1">
      <c r="A97" s="10" t="s">
        <v>169</v>
      </c>
      <c r="B97" s="4" t="s">
        <v>170</v>
      </c>
      <c r="C97" s="30">
        <v>2560</v>
      </c>
      <c r="D97" s="30">
        <v>856</v>
      </c>
      <c r="E97" s="30">
        <v>344</v>
      </c>
      <c r="F97" s="32">
        <v>69</v>
      </c>
      <c r="G97" s="32">
        <v>758</v>
      </c>
      <c r="H97" s="32"/>
      <c r="I97" s="32"/>
    </row>
    <row r="98" spans="1:9" ht="12.75" customHeight="1">
      <c r="A98" s="11"/>
      <c r="B98" s="6" t="s">
        <v>171</v>
      </c>
      <c r="C98" s="31">
        <f t="shared" ref="C98:I98" si="12">SUM(C96:C97)</f>
        <v>5158</v>
      </c>
      <c r="D98" s="31">
        <f t="shared" si="12"/>
        <v>2158</v>
      </c>
      <c r="E98" s="31">
        <f t="shared" si="12"/>
        <v>1551</v>
      </c>
      <c r="F98" s="31">
        <f t="shared" si="12"/>
        <v>195</v>
      </c>
      <c r="G98" s="31">
        <f t="shared" si="12"/>
        <v>1914</v>
      </c>
      <c r="H98" s="31"/>
      <c r="I98" s="31"/>
    </row>
    <row r="99" spans="1:9" ht="12.75" customHeight="1">
      <c r="A99" s="10" t="s">
        <v>172</v>
      </c>
      <c r="B99" s="4" t="s">
        <v>173</v>
      </c>
      <c r="C99" s="30">
        <v>8217</v>
      </c>
      <c r="D99" s="30">
        <v>4048</v>
      </c>
      <c r="E99" s="30">
        <v>1842</v>
      </c>
      <c r="F99" s="32">
        <v>540</v>
      </c>
      <c r="G99" s="32">
        <v>2066</v>
      </c>
      <c r="H99" s="32"/>
      <c r="I99" s="32"/>
    </row>
    <row r="100" spans="1:9" ht="12.75" customHeight="1">
      <c r="A100" s="10" t="s">
        <v>174</v>
      </c>
      <c r="B100" s="4" t="s">
        <v>175</v>
      </c>
      <c r="C100" s="30">
        <v>4552</v>
      </c>
      <c r="D100" s="30">
        <v>2466</v>
      </c>
      <c r="E100" s="30">
        <v>2166</v>
      </c>
      <c r="F100" s="32">
        <v>252</v>
      </c>
      <c r="G100" s="32">
        <v>1559</v>
      </c>
      <c r="H100" s="32"/>
      <c r="I100" s="32"/>
    </row>
    <row r="101" spans="1:9" ht="12.75" customHeight="1">
      <c r="A101" s="10" t="s">
        <v>176</v>
      </c>
      <c r="B101" s="4" t="s">
        <v>177</v>
      </c>
      <c r="C101" s="30">
        <v>6940</v>
      </c>
      <c r="D101" s="30">
        <v>3195</v>
      </c>
      <c r="E101" s="30">
        <v>1093</v>
      </c>
      <c r="F101" s="32">
        <v>543</v>
      </c>
      <c r="G101" s="32">
        <v>1642</v>
      </c>
      <c r="H101" s="32"/>
      <c r="I101" s="32"/>
    </row>
    <row r="102" spans="1:9" ht="12.75" customHeight="1">
      <c r="A102" s="10" t="s">
        <v>178</v>
      </c>
      <c r="B102" s="4" t="s">
        <v>179</v>
      </c>
      <c r="C102" s="30">
        <v>8238</v>
      </c>
      <c r="D102" s="30">
        <v>3841</v>
      </c>
      <c r="E102" s="30">
        <v>3033</v>
      </c>
      <c r="F102" s="32">
        <v>647</v>
      </c>
      <c r="G102" s="32">
        <v>3713</v>
      </c>
      <c r="H102" s="32"/>
      <c r="I102" s="32"/>
    </row>
    <row r="103" spans="1:9" ht="12.75" customHeight="1">
      <c r="A103" s="11"/>
      <c r="B103" s="6" t="s">
        <v>180</v>
      </c>
      <c r="C103" s="31">
        <f t="shared" ref="C103:I103" si="13">SUM(C99:C102)</f>
        <v>27947</v>
      </c>
      <c r="D103" s="31">
        <f t="shared" si="13"/>
        <v>13550</v>
      </c>
      <c r="E103" s="31">
        <f t="shared" si="13"/>
        <v>8134</v>
      </c>
      <c r="F103" s="31">
        <f t="shared" si="13"/>
        <v>1982</v>
      </c>
      <c r="G103" s="31">
        <f t="shared" si="13"/>
        <v>8980</v>
      </c>
      <c r="H103" s="31"/>
      <c r="I103" s="31"/>
    </row>
    <row r="104" spans="1:9" ht="12.75" customHeight="1">
      <c r="A104" s="10" t="s">
        <v>181</v>
      </c>
      <c r="B104" s="4" t="s">
        <v>182</v>
      </c>
      <c r="C104" s="30">
        <v>7296</v>
      </c>
      <c r="D104" s="30">
        <v>2352</v>
      </c>
      <c r="E104" s="30">
        <v>693</v>
      </c>
      <c r="F104" s="32">
        <v>209</v>
      </c>
      <c r="G104" s="32">
        <v>1737</v>
      </c>
      <c r="H104" s="32"/>
      <c r="I104" s="32"/>
    </row>
    <row r="105" spans="1:9" ht="12.75" customHeight="1">
      <c r="A105" s="10" t="s">
        <v>183</v>
      </c>
      <c r="B105" s="4" t="s">
        <v>184</v>
      </c>
      <c r="C105" s="30">
        <v>6443</v>
      </c>
      <c r="D105" s="30">
        <v>1399</v>
      </c>
      <c r="E105" s="30">
        <v>552</v>
      </c>
      <c r="F105" s="32">
        <v>725</v>
      </c>
      <c r="G105" s="32">
        <v>1423</v>
      </c>
      <c r="H105" s="32"/>
      <c r="I105" s="32"/>
    </row>
    <row r="106" spans="1:9" ht="12.75" customHeight="1">
      <c r="A106" s="10" t="s">
        <v>185</v>
      </c>
      <c r="B106" s="4" t="s">
        <v>186</v>
      </c>
      <c r="C106" s="30">
        <v>37732</v>
      </c>
      <c r="D106" s="30">
        <v>15438</v>
      </c>
      <c r="E106" s="30">
        <v>3912</v>
      </c>
      <c r="F106" s="32">
        <v>350</v>
      </c>
      <c r="G106" s="32">
        <v>4804</v>
      </c>
      <c r="H106" s="32"/>
      <c r="I106" s="32"/>
    </row>
    <row r="107" spans="1:9" ht="12.75" customHeight="1">
      <c r="A107" s="10" t="s">
        <v>187</v>
      </c>
      <c r="B107" s="4" t="s">
        <v>188</v>
      </c>
      <c r="C107" s="30">
        <v>108644</v>
      </c>
      <c r="D107" s="30">
        <v>55606</v>
      </c>
      <c r="E107" s="30">
        <v>6910</v>
      </c>
      <c r="F107" s="32">
        <v>3106</v>
      </c>
      <c r="G107" s="32">
        <v>9416</v>
      </c>
      <c r="H107" s="32"/>
      <c r="I107" s="32"/>
    </row>
    <row r="108" spans="1:9" ht="12.75" customHeight="1">
      <c r="A108" s="10" t="s">
        <v>189</v>
      </c>
      <c r="B108" s="4" t="s">
        <v>190</v>
      </c>
      <c r="C108" s="30">
        <v>35219</v>
      </c>
      <c r="D108" s="30">
        <v>9458</v>
      </c>
      <c r="E108" s="30">
        <v>3551</v>
      </c>
      <c r="F108" s="32">
        <v>2255</v>
      </c>
      <c r="G108" s="32">
        <v>4311</v>
      </c>
      <c r="H108" s="32"/>
      <c r="I108" s="32"/>
    </row>
    <row r="109" spans="1:9" ht="12.75" customHeight="1">
      <c r="A109" s="11"/>
      <c r="B109" s="6" t="s">
        <v>191</v>
      </c>
      <c r="C109" s="31">
        <f t="shared" ref="C109:I109" si="14">SUM(C104:C108)</f>
        <v>195334</v>
      </c>
      <c r="D109" s="31">
        <f t="shared" si="14"/>
        <v>84253</v>
      </c>
      <c r="E109" s="31">
        <f t="shared" si="14"/>
        <v>15618</v>
      </c>
      <c r="F109" s="31">
        <f t="shared" si="14"/>
        <v>6645</v>
      </c>
      <c r="G109" s="31">
        <f t="shared" si="14"/>
        <v>21691</v>
      </c>
      <c r="H109" s="31"/>
      <c r="I109" s="31"/>
    </row>
    <row r="110" spans="1:9" ht="12.75" customHeight="1">
      <c r="A110" s="3" t="s">
        <v>192</v>
      </c>
      <c r="B110" s="4" t="s">
        <v>193</v>
      </c>
      <c r="C110" s="30">
        <v>25579</v>
      </c>
      <c r="D110" s="30">
        <v>10977</v>
      </c>
      <c r="E110" s="30">
        <v>4679</v>
      </c>
      <c r="F110" s="32">
        <v>3770</v>
      </c>
      <c r="G110" s="32">
        <v>7196</v>
      </c>
      <c r="H110" s="32"/>
      <c r="I110" s="32"/>
    </row>
    <row r="111" spans="1:9" ht="12.75" customHeight="1">
      <c r="A111" s="3" t="s">
        <v>194</v>
      </c>
      <c r="B111" s="4" t="s">
        <v>195</v>
      </c>
      <c r="C111" s="30">
        <v>2078</v>
      </c>
      <c r="D111" s="30">
        <v>1224</v>
      </c>
      <c r="E111" s="30">
        <v>1180</v>
      </c>
      <c r="F111" s="32">
        <v>260</v>
      </c>
      <c r="G111" s="32">
        <v>591</v>
      </c>
      <c r="H111" s="32"/>
      <c r="I111" s="32"/>
    </row>
    <row r="112" spans="1:9" ht="12.75" customHeight="1">
      <c r="A112" s="3" t="s">
        <v>196</v>
      </c>
      <c r="B112" s="4" t="s">
        <v>197</v>
      </c>
      <c r="C112" s="30">
        <v>8461</v>
      </c>
      <c r="D112" s="30">
        <v>4217</v>
      </c>
      <c r="E112" s="30">
        <v>2036</v>
      </c>
      <c r="F112" s="32">
        <v>762</v>
      </c>
      <c r="G112" s="32">
        <v>1995</v>
      </c>
      <c r="H112" s="32"/>
      <c r="I112" s="32"/>
    </row>
    <row r="113" spans="1:9" ht="12.75" customHeight="1">
      <c r="A113" s="3" t="s">
        <v>198</v>
      </c>
      <c r="B113" s="4" t="s">
        <v>199</v>
      </c>
      <c r="C113" s="30">
        <v>17971</v>
      </c>
      <c r="D113" s="30">
        <v>8510</v>
      </c>
      <c r="E113" s="30">
        <v>1943</v>
      </c>
      <c r="F113" s="32">
        <v>1623</v>
      </c>
      <c r="G113" s="32">
        <v>3805</v>
      </c>
      <c r="H113" s="32"/>
      <c r="I113" s="32"/>
    </row>
    <row r="114" spans="1:9" ht="12.75" customHeight="1">
      <c r="A114" s="3" t="s">
        <v>200</v>
      </c>
      <c r="B114" s="4" t="s">
        <v>201</v>
      </c>
      <c r="C114" s="30">
        <v>19730</v>
      </c>
      <c r="D114" s="30">
        <v>9687</v>
      </c>
      <c r="E114" s="30">
        <v>4654</v>
      </c>
      <c r="F114" s="32">
        <v>1264</v>
      </c>
      <c r="G114" s="32">
        <v>2086</v>
      </c>
      <c r="H114" s="32"/>
      <c r="I114" s="32"/>
    </row>
    <row r="115" spans="1:9" ht="12.75" customHeight="1">
      <c r="A115" s="3" t="s">
        <v>202</v>
      </c>
      <c r="B115" s="4" t="s">
        <v>203</v>
      </c>
      <c r="C115" s="30">
        <v>6543</v>
      </c>
      <c r="D115" s="30">
        <v>3209</v>
      </c>
      <c r="E115" s="30">
        <v>1811</v>
      </c>
      <c r="F115" s="32">
        <v>1050</v>
      </c>
      <c r="G115" s="32">
        <v>1537</v>
      </c>
      <c r="H115" s="32"/>
      <c r="I115" s="32"/>
    </row>
    <row r="116" spans="1:9" ht="12.75" customHeight="1">
      <c r="A116" s="5"/>
      <c r="B116" s="6" t="s">
        <v>204</v>
      </c>
      <c r="C116" s="31">
        <f t="shared" ref="C116:I116" si="15">SUM(C110:C115)</f>
        <v>80362</v>
      </c>
      <c r="D116" s="31">
        <f t="shared" si="15"/>
        <v>37824</v>
      </c>
      <c r="E116" s="31">
        <f t="shared" si="15"/>
        <v>16303</v>
      </c>
      <c r="F116" s="31">
        <f t="shared" si="15"/>
        <v>8729</v>
      </c>
      <c r="G116" s="31">
        <f t="shared" si="15"/>
        <v>17210</v>
      </c>
      <c r="H116" s="31"/>
      <c r="I116" s="31"/>
    </row>
    <row r="117" spans="1:9" ht="12.75" customHeight="1">
      <c r="A117" s="3" t="s">
        <v>205</v>
      </c>
      <c r="B117" s="4" t="s">
        <v>206</v>
      </c>
      <c r="C117" s="30">
        <v>3322</v>
      </c>
      <c r="D117" s="30">
        <v>2452</v>
      </c>
      <c r="E117" s="30">
        <v>623</v>
      </c>
      <c r="F117" s="32">
        <v>139</v>
      </c>
      <c r="G117" s="32">
        <v>693</v>
      </c>
      <c r="H117" s="32"/>
      <c r="I117" s="32"/>
    </row>
    <row r="118" spans="1:9" ht="12.75" customHeight="1">
      <c r="A118" s="3" t="s">
        <v>207</v>
      </c>
      <c r="B118" s="4" t="s">
        <v>208</v>
      </c>
      <c r="C118" s="34">
        <v>7291</v>
      </c>
      <c r="D118" s="34">
        <v>1786</v>
      </c>
      <c r="E118" s="30">
        <v>1561</v>
      </c>
      <c r="F118" s="32">
        <v>1357</v>
      </c>
      <c r="G118" s="32">
        <v>3243</v>
      </c>
      <c r="H118" s="32"/>
      <c r="I118" s="32"/>
    </row>
    <row r="119" spans="1:9" ht="12.75" customHeight="1">
      <c r="A119" s="5"/>
      <c r="B119" s="6" t="s">
        <v>209</v>
      </c>
      <c r="C119" s="31">
        <f t="shared" ref="C119:I119" si="16">SUM(C117:C118)</f>
        <v>10613</v>
      </c>
      <c r="D119" s="31">
        <f t="shared" si="16"/>
        <v>4238</v>
      </c>
      <c r="E119" s="31">
        <f t="shared" si="16"/>
        <v>2184</v>
      </c>
      <c r="F119" s="31">
        <f t="shared" si="16"/>
        <v>1496</v>
      </c>
      <c r="G119" s="31">
        <f t="shared" si="16"/>
        <v>3936</v>
      </c>
      <c r="H119" s="31"/>
      <c r="I119" s="31"/>
    </row>
    <row r="120" spans="1:9" ht="12.75" customHeight="1">
      <c r="A120" s="3" t="s">
        <v>210</v>
      </c>
      <c r="B120" s="4" t="s">
        <v>211</v>
      </c>
      <c r="C120" s="30">
        <v>9397</v>
      </c>
      <c r="D120" s="30">
        <v>3664</v>
      </c>
      <c r="E120" s="30">
        <v>1836</v>
      </c>
      <c r="F120" s="32">
        <v>723</v>
      </c>
      <c r="G120" s="32">
        <v>2811</v>
      </c>
      <c r="H120" s="32"/>
      <c r="I120" s="32"/>
    </row>
    <row r="121" spans="1:9" ht="12.75" customHeight="1">
      <c r="A121" s="3" t="s">
        <v>212</v>
      </c>
      <c r="B121" s="4" t="s">
        <v>213</v>
      </c>
      <c r="C121" s="30">
        <v>13774</v>
      </c>
      <c r="D121" s="30">
        <v>2419</v>
      </c>
      <c r="E121" s="30">
        <v>1982</v>
      </c>
      <c r="F121" s="32">
        <v>3196</v>
      </c>
      <c r="G121" s="32">
        <v>6280</v>
      </c>
      <c r="H121" s="32"/>
      <c r="I121" s="32"/>
    </row>
    <row r="122" spans="1:9" ht="12.75" customHeight="1">
      <c r="A122" s="3" t="s">
        <v>214</v>
      </c>
      <c r="B122" s="4" t="s">
        <v>215</v>
      </c>
      <c r="C122" s="30">
        <v>3288</v>
      </c>
      <c r="D122" s="30">
        <v>416</v>
      </c>
      <c r="E122" s="30">
        <v>355</v>
      </c>
      <c r="F122" s="32">
        <v>445</v>
      </c>
      <c r="G122" s="32">
        <v>942</v>
      </c>
      <c r="H122" s="32"/>
      <c r="I122" s="32"/>
    </row>
    <row r="123" spans="1:9" ht="12.75" customHeight="1">
      <c r="A123" s="3" t="s">
        <v>216</v>
      </c>
      <c r="B123" s="4" t="s">
        <v>217</v>
      </c>
      <c r="C123" s="30">
        <v>11090</v>
      </c>
      <c r="D123" s="30">
        <v>2409</v>
      </c>
      <c r="E123" s="30">
        <v>1632</v>
      </c>
      <c r="F123" s="32">
        <v>4002</v>
      </c>
      <c r="G123" s="32">
        <v>3961</v>
      </c>
      <c r="H123" s="32"/>
      <c r="I123" s="32"/>
    </row>
    <row r="124" spans="1:9" ht="12.75" customHeight="1">
      <c r="A124" s="3" t="s">
        <v>218</v>
      </c>
      <c r="B124" s="4" t="s">
        <v>219</v>
      </c>
      <c r="C124" s="30">
        <v>3352</v>
      </c>
      <c r="D124" s="30">
        <v>188</v>
      </c>
      <c r="E124" s="30">
        <v>188</v>
      </c>
      <c r="F124" s="32">
        <v>391</v>
      </c>
      <c r="G124" s="32">
        <v>1489</v>
      </c>
      <c r="H124" s="32"/>
      <c r="I124" s="32"/>
    </row>
    <row r="125" spans="1:9" ht="12.75" customHeight="1">
      <c r="A125" s="5"/>
      <c r="B125" s="6" t="s">
        <v>220</v>
      </c>
      <c r="C125" s="31">
        <f t="shared" ref="C125:I125" si="17">SUM(C120:C124)</f>
        <v>40901</v>
      </c>
      <c r="D125" s="31">
        <f t="shared" si="17"/>
        <v>9096</v>
      </c>
      <c r="E125" s="31">
        <f t="shared" si="17"/>
        <v>5993</v>
      </c>
      <c r="F125" s="31">
        <f t="shared" si="17"/>
        <v>8757</v>
      </c>
      <c r="G125" s="31">
        <f t="shared" si="17"/>
        <v>15483</v>
      </c>
      <c r="H125" s="31"/>
      <c r="I125" s="31"/>
    </row>
    <row r="126" spans="1:9" ht="12.75" customHeight="1">
      <c r="A126" s="3" t="s">
        <v>221</v>
      </c>
      <c r="B126" s="4" t="s">
        <v>222</v>
      </c>
      <c r="C126" s="30">
        <v>6325</v>
      </c>
      <c r="D126" s="30">
        <v>914</v>
      </c>
      <c r="E126" s="30">
        <v>62</v>
      </c>
      <c r="F126" s="32">
        <v>3372</v>
      </c>
      <c r="G126" s="32">
        <v>1692</v>
      </c>
      <c r="H126" s="32"/>
      <c r="I126" s="32"/>
    </row>
    <row r="127" spans="1:9" ht="12.75" customHeight="1">
      <c r="A127" s="3" t="s">
        <v>223</v>
      </c>
      <c r="B127" s="4" t="s">
        <v>224</v>
      </c>
      <c r="C127" s="30">
        <v>1827</v>
      </c>
      <c r="D127" s="30">
        <v>482</v>
      </c>
      <c r="E127" s="30">
        <v>219</v>
      </c>
      <c r="F127" s="32">
        <v>724</v>
      </c>
      <c r="G127" s="32">
        <v>607</v>
      </c>
      <c r="H127" s="32"/>
      <c r="I127" s="32"/>
    </row>
    <row r="128" spans="1:9" ht="12.75" customHeight="1">
      <c r="A128" s="3" t="s">
        <v>225</v>
      </c>
      <c r="B128" s="4" t="s">
        <v>226</v>
      </c>
      <c r="C128" s="30">
        <v>27131</v>
      </c>
      <c r="D128" s="30">
        <v>16087</v>
      </c>
      <c r="E128" s="30">
        <v>1785</v>
      </c>
      <c r="F128" s="32">
        <v>3312</v>
      </c>
      <c r="G128" s="32">
        <v>3241</v>
      </c>
      <c r="H128" s="32"/>
      <c r="I128" s="32"/>
    </row>
    <row r="129" spans="1:9" ht="12.75" customHeight="1">
      <c r="A129" s="3" t="s">
        <v>227</v>
      </c>
      <c r="B129" s="4" t="s">
        <v>228</v>
      </c>
      <c r="C129" s="30">
        <v>13464</v>
      </c>
      <c r="D129" s="30">
        <v>3514</v>
      </c>
      <c r="E129" s="30">
        <v>137</v>
      </c>
      <c r="F129" s="32">
        <v>180</v>
      </c>
      <c r="G129" s="32">
        <v>330</v>
      </c>
      <c r="H129" s="32"/>
      <c r="I129" s="32"/>
    </row>
    <row r="130" spans="1:9" ht="12.75" customHeight="1">
      <c r="A130" s="3" t="s">
        <v>229</v>
      </c>
      <c r="B130" s="4" t="s">
        <v>230</v>
      </c>
      <c r="C130" s="30">
        <v>12402</v>
      </c>
      <c r="D130" s="30">
        <v>4662</v>
      </c>
      <c r="E130" s="30">
        <v>3663</v>
      </c>
      <c r="F130" s="32">
        <v>4214</v>
      </c>
      <c r="G130" s="32">
        <v>3448</v>
      </c>
      <c r="H130" s="32"/>
      <c r="I130" s="32"/>
    </row>
    <row r="131" spans="1:9" ht="12.75" customHeight="1">
      <c r="A131" s="3" t="s">
        <v>231</v>
      </c>
      <c r="B131" s="4" t="s">
        <v>232</v>
      </c>
      <c r="C131" s="30">
        <v>24282</v>
      </c>
      <c r="D131" s="30">
        <v>12628</v>
      </c>
      <c r="E131" s="30">
        <v>4288</v>
      </c>
      <c r="F131" s="32">
        <v>6373</v>
      </c>
      <c r="G131" s="32">
        <v>3697</v>
      </c>
      <c r="H131" s="32"/>
      <c r="I131" s="32"/>
    </row>
    <row r="132" spans="1:9" ht="12.75" customHeight="1">
      <c r="A132" s="3" t="s">
        <v>233</v>
      </c>
      <c r="B132" s="4" t="s">
        <v>234</v>
      </c>
      <c r="C132" s="30">
        <v>11863</v>
      </c>
      <c r="D132" s="30">
        <v>8563</v>
      </c>
      <c r="E132" s="30">
        <v>48</v>
      </c>
      <c r="F132" s="32">
        <v>240</v>
      </c>
      <c r="G132" s="32">
        <v>1109</v>
      </c>
      <c r="H132" s="32"/>
      <c r="I132" s="32"/>
    </row>
    <row r="133" spans="1:9" ht="12.75" customHeight="1">
      <c r="A133" s="3" t="s">
        <v>235</v>
      </c>
      <c r="B133" s="4" t="s">
        <v>236</v>
      </c>
      <c r="C133" s="30">
        <v>10155</v>
      </c>
      <c r="D133" s="30">
        <v>8989</v>
      </c>
      <c r="E133" s="30">
        <v>962</v>
      </c>
      <c r="F133" s="32">
        <v>402</v>
      </c>
      <c r="G133" s="32">
        <v>717</v>
      </c>
      <c r="H133" s="32"/>
      <c r="I133" s="32"/>
    </row>
    <row r="134" spans="1:9" ht="12.75" customHeight="1">
      <c r="A134" s="3" t="s">
        <v>237</v>
      </c>
      <c r="B134" s="4" t="s">
        <v>238</v>
      </c>
      <c r="C134" s="30">
        <v>6044</v>
      </c>
      <c r="D134" s="30">
        <v>708</v>
      </c>
      <c r="E134" s="30">
        <v>323</v>
      </c>
      <c r="F134" s="32">
        <v>3766</v>
      </c>
      <c r="G134" s="32">
        <v>1512</v>
      </c>
      <c r="H134" s="32"/>
      <c r="I134" s="32"/>
    </row>
    <row r="135" spans="1:9" ht="12.75" customHeight="1">
      <c r="A135" s="7"/>
      <c r="B135" s="6" t="s">
        <v>239</v>
      </c>
      <c r="C135" s="31">
        <f t="shared" ref="C135:I135" si="18">SUM(C126:C134)</f>
        <v>113493</v>
      </c>
      <c r="D135" s="31">
        <f t="shared" si="18"/>
        <v>56547</v>
      </c>
      <c r="E135" s="31">
        <f t="shared" si="18"/>
        <v>11487</v>
      </c>
      <c r="F135" s="31">
        <f t="shared" si="18"/>
        <v>22583</v>
      </c>
      <c r="G135" s="31">
        <f t="shared" si="18"/>
        <v>16353</v>
      </c>
      <c r="H135" s="31"/>
      <c r="I135" s="31"/>
    </row>
    <row r="136" spans="1:9" ht="12.75" customHeight="1">
      <c r="A136" s="3" t="s">
        <v>240</v>
      </c>
      <c r="B136" s="4" t="s">
        <v>241</v>
      </c>
      <c r="C136" s="30">
        <v>37675</v>
      </c>
      <c r="D136" s="30">
        <v>3807</v>
      </c>
      <c r="E136" s="30">
        <v>2532</v>
      </c>
      <c r="F136" s="32">
        <v>15706</v>
      </c>
      <c r="G136" s="32">
        <v>6157</v>
      </c>
      <c r="H136" s="32"/>
      <c r="I136" s="32"/>
    </row>
    <row r="137" spans="1:9" ht="12.75" customHeight="1">
      <c r="A137" s="3" t="s">
        <v>242</v>
      </c>
      <c r="B137" s="4" t="s">
        <v>243</v>
      </c>
      <c r="C137" s="30">
        <v>2253</v>
      </c>
      <c r="D137" s="30">
        <v>317</v>
      </c>
      <c r="E137" s="30">
        <v>237</v>
      </c>
      <c r="F137" s="32">
        <v>1033</v>
      </c>
      <c r="G137" s="32">
        <v>848</v>
      </c>
      <c r="H137" s="32"/>
      <c r="I137" s="32"/>
    </row>
    <row r="138" spans="1:9" ht="12.75" customHeight="1">
      <c r="A138" s="3" t="s">
        <v>244</v>
      </c>
      <c r="B138" s="4" t="s">
        <v>245</v>
      </c>
      <c r="C138" s="30">
        <v>5250</v>
      </c>
      <c r="D138" s="30">
        <v>73</v>
      </c>
      <c r="E138" s="30">
        <v>38</v>
      </c>
      <c r="F138" s="32">
        <v>964</v>
      </c>
      <c r="G138" s="32">
        <v>3451</v>
      </c>
      <c r="H138" s="32"/>
      <c r="I138" s="32"/>
    </row>
    <row r="139" spans="1:9" ht="12.75" customHeight="1">
      <c r="A139" s="3" t="s">
        <v>246</v>
      </c>
      <c r="B139" s="4" t="s">
        <v>247</v>
      </c>
      <c r="C139" s="30">
        <v>7847</v>
      </c>
      <c r="D139" s="30">
        <v>530</v>
      </c>
      <c r="E139" s="30">
        <v>251</v>
      </c>
      <c r="F139" s="32">
        <v>1885</v>
      </c>
      <c r="G139" s="32">
        <v>1463</v>
      </c>
      <c r="H139" s="32"/>
      <c r="I139" s="32"/>
    </row>
    <row r="140" spans="1:9" ht="12.75" customHeight="1">
      <c r="A140" s="3" t="s">
        <v>248</v>
      </c>
      <c r="B140" s="4" t="s">
        <v>249</v>
      </c>
      <c r="C140" s="30">
        <v>1086</v>
      </c>
      <c r="D140" s="30">
        <v>30</v>
      </c>
      <c r="E140" s="30">
        <v>0</v>
      </c>
      <c r="F140" s="32">
        <v>560</v>
      </c>
      <c r="G140" s="32">
        <v>487</v>
      </c>
      <c r="H140" s="32"/>
      <c r="I140" s="32"/>
    </row>
    <row r="141" spans="1:9" ht="12.75" customHeight="1">
      <c r="A141" s="3" t="s">
        <v>250</v>
      </c>
      <c r="B141" s="4" t="s">
        <v>251</v>
      </c>
      <c r="C141" s="30">
        <v>5632</v>
      </c>
      <c r="D141" s="30">
        <v>406</v>
      </c>
      <c r="E141" s="30">
        <v>276</v>
      </c>
      <c r="F141" s="32">
        <v>1439</v>
      </c>
      <c r="G141" s="32">
        <v>3548</v>
      </c>
      <c r="H141" s="32"/>
      <c r="I141" s="32"/>
    </row>
    <row r="142" spans="1:9" ht="12.75" customHeight="1">
      <c r="A142" s="3" t="s">
        <v>252</v>
      </c>
      <c r="B142" s="4" t="s">
        <v>253</v>
      </c>
      <c r="C142" s="30">
        <v>5435</v>
      </c>
      <c r="D142" s="30">
        <v>712</v>
      </c>
      <c r="E142" s="30">
        <v>119</v>
      </c>
      <c r="F142" s="32">
        <v>1686</v>
      </c>
      <c r="G142" s="32">
        <v>1681</v>
      </c>
      <c r="H142" s="32"/>
      <c r="I142" s="32"/>
    </row>
    <row r="143" spans="1:9" ht="12.75" customHeight="1">
      <c r="A143" s="3" t="s">
        <v>254</v>
      </c>
      <c r="B143" s="4" t="s">
        <v>255</v>
      </c>
      <c r="C143" s="30">
        <v>16366</v>
      </c>
      <c r="D143" s="30">
        <v>3314</v>
      </c>
      <c r="E143" s="30">
        <v>1269</v>
      </c>
      <c r="F143" s="32">
        <v>3844</v>
      </c>
      <c r="G143" s="32">
        <v>3197</v>
      </c>
      <c r="H143" s="32"/>
      <c r="I143" s="32"/>
    </row>
    <row r="144" spans="1:9" ht="12.75" customHeight="1">
      <c r="A144" s="7"/>
      <c r="B144" s="6" t="s">
        <v>256</v>
      </c>
      <c r="C144" s="35">
        <f t="shared" ref="C144:I144" si="19">SUM(C136:C143)</f>
        <v>81544</v>
      </c>
      <c r="D144" s="35">
        <f t="shared" si="19"/>
        <v>9189</v>
      </c>
      <c r="E144" s="35">
        <f t="shared" si="19"/>
        <v>4722</v>
      </c>
      <c r="F144" s="35">
        <f t="shared" si="19"/>
        <v>27117</v>
      </c>
      <c r="G144" s="35">
        <f t="shared" si="19"/>
        <v>20832</v>
      </c>
      <c r="H144" s="35"/>
      <c r="I144" s="35"/>
    </row>
    <row r="145" spans="1:9" ht="12.75" customHeight="1">
      <c r="A145" s="3" t="s">
        <v>257</v>
      </c>
      <c r="B145" s="12" t="s">
        <v>258</v>
      </c>
      <c r="C145" s="32">
        <f t="shared" ref="C145:I145" si="20">C144+C135+C125+C119+C116+C109+C103+C98+C95+C89+C86+C80+C69+C59+C51+C46+C43+C30+C25+C23</f>
        <v>1639958</v>
      </c>
      <c r="D145" s="32">
        <f t="shared" si="20"/>
        <v>799778</v>
      </c>
      <c r="E145" s="32">
        <f t="shared" si="20"/>
        <v>402249</v>
      </c>
      <c r="F145" s="32">
        <f t="shared" si="20"/>
        <v>120635</v>
      </c>
      <c r="G145" s="32">
        <f t="shared" si="20"/>
        <v>405569</v>
      </c>
      <c r="H145" s="32"/>
      <c r="I145" s="32"/>
    </row>
  </sheetData>
  <mergeCells count="23">
    <mergeCell ref="A4:C4"/>
    <mergeCell ref="D4:H4"/>
    <mergeCell ref="A1:C1"/>
    <mergeCell ref="D1:H1"/>
    <mergeCell ref="A2:C2"/>
    <mergeCell ref="A3:C3"/>
    <mergeCell ref="D3:H3"/>
    <mergeCell ref="I12:I13"/>
    <mergeCell ref="F7:I7"/>
    <mergeCell ref="F8:I8"/>
    <mergeCell ref="A9:E9"/>
    <mergeCell ref="A11:B11"/>
    <mergeCell ref="C11:D11"/>
    <mergeCell ref="E11:E13"/>
    <mergeCell ref="F11:G11"/>
    <mergeCell ref="H11:I11"/>
    <mergeCell ref="A12:A13"/>
    <mergeCell ref="B12:B13"/>
    <mergeCell ref="C12:C13"/>
    <mergeCell ref="D12:D13"/>
    <mergeCell ref="F12:F13"/>
    <mergeCell ref="G12:G13"/>
    <mergeCell ref="H12:H13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Mensile</vt:lpstr>
      <vt:lpstr>Aggregato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creator>Ministero Sviluppo Economico;alessio</dc:creator>
  <cp:lastModifiedBy>antonello.mariti</cp:lastModifiedBy>
  <dcterms:created xsi:type="dcterms:W3CDTF">2014-06-24T12:57:06Z</dcterms:created>
  <dcterms:modified xsi:type="dcterms:W3CDTF">2015-11-27T15:56:53Z</dcterms:modified>
</cp:coreProperties>
</file>