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C145" s="1"/>
  <c r="D125"/>
  <c r="E125"/>
  <c r="F125"/>
  <c r="G125"/>
  <c r="G145" s="1"/>
  <c r="C135"/>
  <c r="D135"/>
  <c r="D145" s="1"/>
  <c r="E135"/>
  <c r="F135"/>
  <c r="G135"/>
  <c r="C144"/>
  <c r="D144"/>
  <c r="E144"/>
  <c r="E145" s="1"/>
  <c r="F144"/>
  <c r="G144"/>
  <c r="F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D145" s="1"/>
  <c r="E125"/>
  <c r="F125"/>
  <c r="G125"/>
  <c r="C135"/>
  <c r="D135"/>
  <c r="E135"/>
  <c r="E145" s="1"/>
  <c r="F135"/>
  <c r="G135"/>
  <c r="C144"/>
  <c r="D144"/>
  <c r="E144"/>
  <c r="F144"/>
  <c r="F145" s="1"/>
  <c r="G144"/>
  <c r="C145"/>
  <c r="G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<sst xmlns="http://schemas.openxmlformats.org/spreadsheetml/2006/main" count="520" uniqueCount="262">
  <si>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</si>
  <si>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</si>
  <si>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</si>
  <si>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</si>
  <si>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</si>
  <si>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Report costruito su dati provvisori</t>
  </si>
  <si>
    <t>Periodo: febbraio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</si>
  <si>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</si>
  <si>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</si>
  <si>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</si>
  <si>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</si>
  <si>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</si>
  <si>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</si>
  <si>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</si>
  <si>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</si>
  <si>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</si>
  <si>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</si>
  <si>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</si>
  <si>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</si>
  <si>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</si>
  <si>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</si>
  <si>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</si>
  <si>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</si>
  <si>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</si>
  <si>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</si>
  <si>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</si>
  <si>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</si>
  <si>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</si>
  <si>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</si>
  <si>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</si>
  <si>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</si>
  <si>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</si>
  <si>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</si>
  <si>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</si>
  <si>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</si>
  <si>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</si>
  <si>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</si>
  <si>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</si>
  <si>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</si>
  <si>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</si>
  <si>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</si>
  <si>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</si>
  <si>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</si>
  <si>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</si>
  <si>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</si>
  <si>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</si>
  <si>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</si>
  <si>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</si>
  <si>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</si>
  <si>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</si>
  <si>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</si>
  <si>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</si>
  <si>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</si>
  <si>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</si>
  <si>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</si>
  <si>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</si>
  <si>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</si>
  <si>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</si>
  <si>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</si>
  <si>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</si>
  <si>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</si>
  <si>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</si>
  <si>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</si>
  <si>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</si>
  <si>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</si>
  <si>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</si>
  <si>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</si>
  <si>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</si>
  <si>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</si>
  <si>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</si>
  <si>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</si>
  <si>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</si>
  <si>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</si>
  <si>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</si>
  <si>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</si>
  <si>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</si>
  <si>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</si>
  <si>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</si>
  <si>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</si>
  <si>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</si>
  <si>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</si>
  <si>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</si>
  <si>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</si>
  <si>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</si>
  <si>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</si>
  <si>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</si>
  <si>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</si>
  <si>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</si>
  <si>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</si>
  <si>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</si>
  <si>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</si>
  <si>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</si>
  <si>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</si>
  <si>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</si>
  <si>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</si>
  <si>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</si>
  <si>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</si>
  <si>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</si>
  <si>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</si>
  <si>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</si>
  <si>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</si>
  <si>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</si>
  <si>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</si>
  <si>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</si>
  <si>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</si>
  <si>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</si>
  <si>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</si>
  <si>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</si>
  <si>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</si>
  <si>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</si>
  <si>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</si>
  <si>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</si>
  <si>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</si>
  <si>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</si>
  <si>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</si>
  <si>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</si>
  <si>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</si>
  <si>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</si>
  <si>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</si>
  <si>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</si>
  <si>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</si>
  <si>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</si>
  <si>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</si>
  <si>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</si>
  <si>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</si>
  <si>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</si>
  <si>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</si>
  <si>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</si>
  <si>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</si>
  <si>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</si>
  <si>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</si>
  <si>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</si>
  <si>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</si>
  <si>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</si>
  <si>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</si>
  <si>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</si>
  <si>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</si>
  <si>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</si>
  <si>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</si>
  <si>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</si>
  <si>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</si>
  <si>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</si>
  <si>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</si>
  <si>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</si>
  <si>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</si>
  <si>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</si>
  <si>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</si>
  <si>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</si>
  <si>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</si>
  <si>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</si>
  <si>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</si>
  <si>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</si>
  <si>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</si>
  <si>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</si>
  <si>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</si>
  <si>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</si>
  <si>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</si>
  <si>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</si>
  <si>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</si>
  <si>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</si>
  <si>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</si>
  <si>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</si>
  <si>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</si>
  <si>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</si>
  <si>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</si>
  <si>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</si>
  <si>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</si>
  <si>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</si>
  <si>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</si>
  <si>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</si>
  <si>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</si>
  <si>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</si>
  <si>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</si>
  <si>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</si>
  <si>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</si>
  <si>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</si>
  <si>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</si>
  <si>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</si>
  <si>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</si>
  <si>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</si>
  <si>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</si>
  <si>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</si>
  <si>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</si>
  <si>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</si>
  <si>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</si>
  <si>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</si>
  <si>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</si>
  <si>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</si>
  <si>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</si>
  <si>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</si>
  <si>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</si>
  <si>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</si>
  <si>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</si>
  <si>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</si>
  <si>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</si>
  <si>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</si>
  <si>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</si>
  <si>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</si>
  <si>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</si>
  <si>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</si>
  <si>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</si>
  <si>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</si>
  <si>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</si>
  <si>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</si>
  <si>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</si>
  <si>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</si>
  <si>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</si>
  <si>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</si>
  <si>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</si>
  <si>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</si>
  <si>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</si>
  <si>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</si>
  <si>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</si>
  <si>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</si>
  <si>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</si>
  <si>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</si>
  <si>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</si>
  <si>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</si>
  <si>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</si>
  <si>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</si>
  <si>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</si>
  <si>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</si>
  <si>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</si>
  <si>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</si>
  <si>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</si>
  <si>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</si>
  <si>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</si>
  <si>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</si>
  <si>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</si>
  <si>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</si>
  <si>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</si>
  <si>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</si>
  <si>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</si>
  <si>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</si>
  <si>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</si>
  <si>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</si>
  <si>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</si>
  <si>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</si>
  <si>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</si>
  <si>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</si>
  <si>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</si>
  <si>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</si>
  <si>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</si>
  <si>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</si>
  <si>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</si>
  <si>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</si>
  <si>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</si>
  <si>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</si>
  <si>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</si>
  <si>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</si>
  <si>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</si>
  <si>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</si>
  <si>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</si>
  <si>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</si>
  <si>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</si>
  <si>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</si>
  <si>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</si>
  <si>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</si>
  <si>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</si>
  <si>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</si>
  <si>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gennaio-febbraio 2015</t>
  </si>
  <si>
    <t>DI GPL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</si>
</sst>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workbookViewId="0">
      <selection activeCell="M22" sqref="M22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261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5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6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7</v>
      </c>
      <c r="B11" s="52"/>
      <c r="C11" s="53" t="s">
        <v>8</v>
      </c>
      <c r="D11" s="54"/>
      <c r="E11" s="41" t="s">
        <v>9</v>
      </c>
      <c r="F11" s="39" t="s">
        <v>10</v>
      </c>
      <c r="G11" s="40"/>
      <c r="H11" s="36"/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11</v>
      </c>
      <c r="B12" s="37" t="s">
        <v>12</v>
      </c>
      <c r="C12" s="48" t="s">
        <v>13</v>
      </c>
      <c r="D12" s="37" t="s">
        <v>14</v>
      </c>
      <c r="E12" s="42"/>
      <c r="F12" s="48" t="s">
        <v>15</v>
      </c>
      <c r="G12" s="37" t="s">
        <v>16</v>
      </c>
      <c r="H12" s="48"/>
      <c r="I12" s="37"/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1918</v>
      </c>
      <c r="D15" s="29">
        <v>900</v>
      </c>
      <c r="E15" s="29">
        <v>697</v>
      </c>
      <c r="F15" s="29">
        <v>63</v>
      </c>
      <c r="G15" s="29">
        <v>775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1224</v>
      </c>
      <c r="D16" s="30">
        <v>278</v>
      </c>
      <c r="E16" s="30">
        <v>278</v>
      </c>
      <c r="F16" s="30">
        <v>64</v>
      </c>
      <c r="G16" s="30">
        <v>883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411</v>
      </c>
      <c r="D17" s="30">
        <v>66</v>
      </c>
      <c r="E17" s="30">
        <v>66</v>
      </c>
      <c r="F17" s="30">
        <v>53</v>
      </c>
      <c r="G17" s="30">
        <v>292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4126</v>
      </c>
      <c r="D18" s="30">
        <v>836</v>
      </c>
      <c r="E18" s="30">
        <v>388</v>
      </c>
      <c r="F18" s="30">
        <v>195</v>
      </c>
      <c r="G18" s="30">
        <v>2631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1305</v>
      </c>
      <c r="D19" s="30">
        <v>560</v>
      </c>
      <c r="E19" s="30">
        <v>517</v>
      </c>
      <c r="F19" s="30">
        <v>21</v>
      </c>
      <c r="G19" s="30">
        <v>215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9404</v>
      </c>
      <c r="D20" s="30">
        <v>3634</v>
      </c>
      <c r="E20" s="30">
        <v>3292</v>
      </c>
      <c r="F20" s="30">
        <v>295</v>
      </c>
      <c r="G20" s="30">
        <v>3929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396</v>
      </c>
      <c r="D21" s="30">
        <v>114</v>
      </c>
      <c r="E21" s="30">
        <v>114</v>
      </c>
      <c r="F21" s="30">
        <v>22</v>
      </c>
      <c r="G21" s="30">
        <v>260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641</v>
      </c>
      <c r="D22" s="30">
        <v>311</v>
      </c>
      <c r="E22" s="30">
        <v>311</v>
      </c>
      <c r="F22" s="30">
        <v>26</v>
      </c>
      <c r="G22" s="30">
        <v>304</v>
      </c>
      <c r="H22" s="30"/>
      <c r="I22" s="30"/>
    </row>
    <row r="23" spans="1:9" ht="12.75" customHeight="1">
      <c r="A23" s="5"/>
      <c r="B23" s="6" t="s">
        <v>33</v>
      </c>
      <c r="C23" s="31">
        <f t="shared" ref="C23:I23" si="0">SUM(C15:C22)</f>
        <v>19425</v>
      </c>
      <c r="D23" s="31">
        <f t="shared" si="0"/>
        <v>6699</v>
      </c>
      <c r="E23" s="31">
        <f t="shared" si="0"/>
        <v>5663</v>
      </c>
      <c r="F23" s="31">
        <f t="shared" si="0"/>
        <v>739</v>
      </c>
      <c r="G23" s="31">
        <f t="shared" si="0"/>
        <v>9289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1256</v>
      </c>
      <c r="D24" s="32">
        <v>82</v>
      </c>
      <c r="E24" s="32">
        <v>29</v>
      </c>
      <c r="F24" s="32">
        <v>78</v>
      </c>
      <c r="G24" s="32">
        <v>518</v>
      </c>
      <c r="H24" s="32"/>
      <c r="I24" s="32"/>
    </row>
    <row r="25" spans="1:9" ht="14.25" customHeight="1">
      <c r="A25" s="7"/>
      <c r="B25" s="6" t="s">
        <v>36</v>
      </c>
      <c r="C25" s="31">
        <f t="shared" ref="C25:I25" si="1">SUM(C24)</f>
        <v>1256</v>
      </c>
      <c r="D25" s="31">
        <f t="shared" si="1"/>
        <v>82</v>
      </c>
      <c r="E25" s="31">
        <f t="shared" si="1"/>
        <v>29</v>
      </c>
      <c r="F25" s="31">
        <f t="shared" si="1"/>
        <v>78</v>
      </c>
      <c r="G25" s="31">
        <f t="shared" si="1"/>
        <v>518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1634</v>
      </c>
      <c r="D26" s="32">
        <v>546</v>
      </c>
      <c r="E26" s="32">
        <v>130</v>
      </c>
      <c r="F26" s="32">
        <v>96</v>
      </c>
      <c r="G26" s="32">
        <v>408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1984</v>
      </c>
      <c r="D27" s="32">
        <v>343</v>
      </c>
      <c r="E27" s="32">
        <v>50</v>
      </c>
      <c r="F27" s="32">
        <v>248</v>
      </c>
      <c r="G27" s="32">
        <v>1056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393</v>
      </c>
      <c r="D28" s="32">
        <v>147</v>
      </c>
      <c r="E28" s="32">
        <v>147</v>
      </c>
      <c r="F28" s="32">
        <v>12</v>
      </c>
      <c r="G28" s="32">
        <v>67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861</v>
      </c>
      <c r="D29" s="32">
        <v>17</v>
      </c>
      <c r="E29" s="32">
        <v>17</v>
      </c>
      <c r="F29" s="32">
        <v>83</v>
      </c>
      <c r="G29" s="32">
        <v>747</v>
      </c>
      <c r="H29" s="32"/>
      <c r="I29" s="32"/>
    </row>
    <row r="30" spans="1:9" ht="12.75" customHeight="1">
      <c r="A30" s="5"/>
      <c r="B30" s="6" t="s">
        <v>45</v>
      </c>
      <c r="C30" s="31">
        <f t="shared" ref="C30:I30" si="2">SUM(C26:C29)</f>
        <v>4872</v>
      </c>
      <c r="D30" s="31">
        <f t="shared" si="2"/>
        <v>1053</v>
      </c>
      <c r="E30" s="31">
        <f t="shared" si="2"/>
        <v>344</v>
      </c>
      <c r="F30" s="31">
        <f t="shared" si="2"/>
        <v>439</v>
      </c>
      <c r="G30" s="31">
        <f t="shared" si="2"/>
        <v>2278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3767</v>
      </c>
      <c r="D31" s="32">
        <v>530</v>
      </c>
      <c r="E31" s="32">
        <v>530</v>
      </c>
      <c r="F31" s="32">
        <v>138</v>
      </c>
      <c r="G31" s="32">
        <v>2737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8030</v>
      </c>
      <c r="D32" s="32">
        <v>4974</v>
      </c>
      <c r="E32" s="32">
        <v>3657</v>
      </c>
      <c r="F32" s="32">
        <v>172</v>
      </c>
      <c r="G32" s="32">
        <v>1969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1170</v>
      </c>
      <c r="D33" s="32">
        <v>222</v>
      </c>
      <c r="E33" s="32">
        <v>222</v>
      </c>
      <c r="F33" s="32">
        <v>68</v>
      </c>
      <c r="G33" s="32">
        <v>601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1135</v>
      </c>
      <c r="D34" s="32">
        <v>285</v>
      </c>
      <c r="E34" s="32">
        <v>280</v>
      </c>
      <c r="F34" s="32">
        <v>36</v>
      </c>
      <c r="G34" s="32">
        <v>296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730</v>
      </c>
      <c r="D35" s="32">
        <v>120</v>
      </c>
      <c r="E35" s="32">
        <v>120</v>
      </c>
      <c r="F35" s="32">
        <v>42</v>
      </c>
      <c r="G35" s="32">
        <v>551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468</v>
      </c>
      <c r="D36" s="32">
        <v>181</v>
      </c>
      <c r="E36" s="32">
        <v>181</v>
      </c>
      <c r="F36" s="32">
        <v>14</v>
      </c>
      <c r="G36" s="32">
        <v>100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2986</v>
      </c>
      <c r="D37" s="32">
        <v>1210</v>
      </c>
      <c r="E37" s="32">
        <v>497</v>
      </c>
      <c r="F37" s="32">
        <v>83</v>
      </c>
      <c r="G37" s="32">
        <v>1004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7052</v>
      </c>
      <c r="D38" s="32">
        <v>3755</v>
      </c>
      <c r="E38" s="32">
        <v>2316</v>
      </c>
      <c r="F38" s="32">
        <v>177</v>
      </c>
      <c r="G38" s="32">
        <v>1404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922</v>
      </c>
      <c r="D39" s="32">
        <v>682</v>
      </c>
      <c r="E39" s="32">
        <v>682</v>
      </c>
      <c r="F39" s="32">
        <v>48</v>
      </c>
      <c r="G39" s="32">
        <v>192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1662</v>
      </c>
      <c r="D40" s="32">
        <v>687</v>
      </c>
      <c r="E40" s="32">
        <v>444</v>
      </c>
      <c r="F40" s="32">
        <v>43</v>
      </c>
      <c r="G40" s="32">
        <v>799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987</v>
      </c>
      <c r="D41" s="32">
        <v>83</v>
      </c>
      <c r="E41" s="32">
        <v>83</v>
      </c>
      <c r="F41" s="32">
        <v>89</v>
      </c>
      <c r="G41" s="32">
        <v>297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1171</v>
      </c>
      <c r="D42" s="32">
        <v>524</v>
      </c>
      <c r="E42" s="32">
        <v>305</v>
      </c>
      <c r="F42" s="32">
        <v>74</v>
      </c>
      <c r="G42" s="32">
        <v>569</v>
      </c>
      <c r="H42" s="32"/>
      <c r="I42" s="32"/>
    </row>
    <row r="43" spans="1:9" ht="12.75" customHeight="1">
      <c r="A43" s="5"/>
      <c r="B43" s="6" t="s">
        <v>70</v>
      </c>
      <c r="C43" s="31">
        <f t="shared" ref="C43:I43" si="3">SUM(C31:C42)</f>
        <v>30080</v>
      </c>
      <c r="D43" s="31">
        <f t="shared" si="3"/>
        <v>13253</v>
      </c>
      <c r="E43" s="31">
        <f t="shared" si="3"/>
        <v>9317</v>
      </c>
      <c r="F43" s="31">
        <f t="shared" si="3"/>
        <v>984</v>
      </c>
      <c r="G43" s="31">
        <f t="shared" si="3"/>
        <v>10519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1608</v>
      </c>
      <c r="D44" s="32">
        <v>243</v>
      </c>
      <c r="E44" s="32">
        <v>243</v>
      </c>
      <c r="F44" s="32">
        <v>224</v>
      </c>
      <c r="G44" s="32">
        <v>912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2542</v>
      </c>
      <c r="D45" s="32">
        <v>744</v>
      </c>
      <c r="E45" s="32">
        <v>678</v>
      </c>
      <c r="F45" s="32">
        <v>200</v>
      </c>
      <c r="G45" s="32">
        <v>1594</v>
      </c>
      <c r="H45" s="32"/>
      <c r="I45" s="32"/>
    </row>
    <row r="46" spans="1:9" ht="12.75" customHeight="1">
      <c r="A46" s="5"/>
      <c r="B46" s="6" t="s">
        <v>75</v>
      </c>
      <c r="C46" s="31">
        <f t="shared" ref="C46:I46" si="4">SUM(C44:C45)</f>
        <v>4150</v>
      </c>
      <c r="D46" s="31">
        <f t="shared" si="4"/>
        <v>987</v>
      </c>
      <c r="E46" s="31">
        <f t="shared" si="4"/>
        <v>921</v>
      </c>
      <c r="F46" s="31">
        <f t="shared" si="4"/>
        <v>424</v>
      </c>
      <c r="G46" s="31">
        <f t="shared" si="4"/>
        <v>2506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87</v>
      </c>
      <c r="D47" s="33">
        <v>17</v>
      </c>
      <c r="E47" s="33">
        <v>17</v>
      </c>
      <c r="F47" s="32">
        <v>15</v>
      </c>
      <c r="G47" s="32">
        <v>56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1405</v>
      </c>
      <c r="D48" s="33">
        <v>227</v>
      </c>
      <c r="E48" s="33">
        <v>190</v>
      </c>
      <c r="F48" s="32">
        <v>87</v>
      </c>
      <c r="G48" s="32">
        <v>1024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268</v>
      </c>
      <c r="D49" s="33">
        <v>6</v>
      </c>
      <c r="E49" s="33">
        <v>0</v>
      </c>
      <c r="F49" s="32">
        <v>72</v>
      </c>
      <c r="G49" s="32">
        <v>190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5117</v>
      </c>
      <c r="D50" s="33">
        <v>337</v>
      </c>
      <c r="E50" s="33">
        <v>181</v>
      </c>
      <c r="F50" s="32">
        <v>294</v>
      </c>
      <c r="G50" s="32">
        <v>4151</v>
      </c>
      <c r="H50" s="32"/>
      <c r="I50" s="32"/>
    </row>
    <row r="51" spans="1:9" ht="12.75" customHeight="1">
      <c r="A51" s="9"/>
      <c r="B51" s="6" t="s">
        <v>84</v>
      </c>
      <c r="C51" s="31">
        <f t="shared" ref="C51:I51" si="5">SUM(C47:C50)</f>
        <v>6877</v>
      </c>
      <c r="D51" s="31">
        <f t="shared" si="5"/>
        <v>587</v>
      </c>
      <c r="E51" s="31">
        <f t="shared" si="5"/>
        <v>388</v>
      </c>
      <c r="F51" s="31">
        <f t="shared" si="5"/>
        <v>468</v>
      </c>
      <c r="G51" s="31">
        <f t="shared" si="5"/>
        <v>5421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1993</v>
      </c>
      <c r="D52" s="33">
        <v>222</v>
      </c>
      <c r="E52" s="33">
        <v>102</v>
      </c>
      <c r="F52" s="32">
        <v>120</v>
      </c>
      <c r="G52" s="32">
        <v>1451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6089</v>
      </c>
      <c r="D53" s="33">
        <v>2747</v>
      </c>
      <c r="E53" s="33">
        <v>2316</v>
      </c>
      <c r="F53" s="32">
        <v>151</v>
      </c>
      <c r="G53" s="32">
        <v>1653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1291</v>
      </c>
      <c r="D54" s="33">
        <v>583</v>
      </c>
      <c r="E54" s="33">
        <v>214</v>
      </c>
      <c r="F54" s="32">
        <v>55</v>
      </c>
      <c r="G54" s="32">
        <v>559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4145</v>
      </c>
      <c r="D55" s="33">
        <v>850</v>
      </c>
      <c r="E55" s="33">
        <v>678</v>
      </c>
      <c r="F55" s="32">
        <v>297</v>
      </c>
      <c r="G55" s="32">
        <v>2815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4655</v>
      </c>
      <c r="D56" s="33">
        <v>1649</v>
      </c>
      <c r="E56" s="33">
        <v>759</v>
      </c>
      <c r="F56" s="32">
        <v>110</v>
      </c>
      <c r="G56" s="32">
        <v>1588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5712</v>
      </c>
      <c r="D57" s="33">
        <v>2421</v>
      </c>
      <c r="E57" s="33">
        <v>1235</v>
      </c>
      <c r="F57" s="32">
        <v>135</v>
      </c>
      <c r="G57" s="32">
        <v>2101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3050</v>
      </c>
      <c r="D58" s="33">
        <v>1182</v>
      </c>
      <c r="E58" s="33">
        <v>961</v>
      </c>
      <c r="F58" s="32">
        <v>128</v>
      </c>
      <c r="G58" s="32">
        <v>1046</v>
      </c>
      <c r="H58" s="32"/>
      <c r="I58" s="32"/>
    </row>
    <row r="59" spans="1:9" ht="12.75" customHeight="1">
      <c r="A59" s="9"/>
      <c r="B59" s="6" t="s">
        <v>99</v>
      </c>
      <c r="C59" s="31">
        <f t="shared" ref="C59:I59" si="6">SUM(C52:C58)</f>
        <v>26935</v>
      </c>
      <c r="D59" s="31">
        <f t="shared" si="6"/>
        <v>9654</v>
      </c>
      <c r="E59" s="31">
        <f t="shared" si="6"/>
        <v>6265</v>
      </c>
      <c r="F59" s="31">
        <f t="shared" si="6"/>
        <v>996</v>
      </c>
      <c r="G59" s="31">
        <f t="shared" si="6"/>
        <v>11213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7830</v>
      </c>
      <c r="D60" s="33">
        <v>4152</v>
      </c>
      <c r="E60" s="33">
        <v>978</v>
      </c>
      <c r="F60" s="32">
        <v>108</v>
      </c>
      <c r="G60" s="32">
        <v>2940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1705</v>
      </c>
      <c r="D61" s="33">
        <v>596</v>
      </c>
      <c r="E61" s="33">
        <v>539</v>
      </c>
      <c r="F61" s="32">
        <v>62</v>
      </c>
      <c r="G61" s="32">
        <v>1047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2903</v>
      </c>
      <c r="D62" s="33">
        <v>1127</v>
      </c>
      <c r="E62" s="33">
        <v>552</v>
      </c>
      <c r="F62" s="32">
        <v>97</v>
      </c>
      <c r="G62" s="32">
        <v>1444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2283</v>
      </c>
      <c r="D63" s="33">
        <v>1149</v>
      </c>
      <c r="E63" s="33">
        <v>604</v>
      </c>
      <c r="F63" s="32">
        <v>73</v>
      </c>
      <c r="G63" s="32">
        <v>908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15313</v>
      </c>
      <c r="D64" s="33">
        <v>9089</v>
      </c>
      <c r="E64" s="33">
        <v>518</v>
      </c>
      <c r="F64" s="32">
        <v>26</v>
      </c>
      <c r="G64" s="32">
        <v>2388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931</v>
      </c>
      <c r="D65" s="33">
        <v>649</v>
      </c>
      <c r="E65" s="33">
        <v>506</v>
      </c>
      <c r="F65" s="32">
        <v>21</v>
      </c>
      <c r="G65" s="32">
        <v>253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1333</v>
      </c>
      <c r="D66" s="33">
        <v>641</v>
      </c>
      <c r="E66" s="33">
        <v>460</v>
      </c>
      <c r="F66" s="32">
        <v>34</v>
      </c>
      <c r="G66" s="32">
        <v>324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3039</v>
      </c>
      <c r="D67" s="33">
        <v>1702</v>
      </c>
      <c r="E67" s="33">
        <v>682</v>
      </c>
      <c r="F67" s="32">
        <v>61</v>
      </c>
      <c r="G67" s="32">
        <v>1081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2132</v>
      </c>
      <c r="D68" s="33">
        <v>1149</v>
      </c>
      <c r="E68" s="33">
        <v>330</v>
      </c>
      <c r="F68" s="32">
        <v>50</v>
      </c>
      <c r="G68" s="32">
        <v>478</v>
      </c>
      <c r="H68" s="32"/>
      <c r="I68" s="32"/>
    </row>
    <row r="69" spans="1:9" ht="12.75" customHeight="1">
      <c r="A69" s="5"/>
      <c r="B69" s="6" t="s">
        <v>118</v>
      </c>
      <c r="C69" s="31">
        <f t="shared" ref="C69:I69" si="7">SUM(C60:C68)</f>
        <v>37469</v>
      </c>
      <c r="D69" s="31">
        <f t="shared" si="7"/>
        <v>20254</v>
      </c>
      <c r="E69" s="31">
        <f t="shared" si="7"/>
        <v>5169</v>
      </c>
      <c r="F69" s="31">
        <f t="shared" si="7"/>
        <v>532</v>
      </c>
      <c r="G69" s="31">
        <f t="shared" si="7"/>
        <v>10863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2492</v>
      </c>
      <c r="D70" s="33">
        <v>852</v>
      </c>
      <c r="E70" s="33">
        <v>630</v>
      </c>
      <c r="F70" s="32">
        <v>155</v>
      </c>
      <c r="G70" s="32">
        <v>1210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4068</v>
      </c>
      <c r="D71" s="33">
        <v>1817</v>
      </c>
      <c r="E71" s="33">
        <v>1583</v>
      </c>
      <c r="F71" s="32">
        <v>213</v>
      </c>
      <c r="G71" s="32">
        <v>1199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936</v>
      </c>
      <c r="D72" s="33">
        <v>238</v>
      </c>
      <c r="E72" s="33">
        <v>238</v>
      </c>
      <c r="F72" s="32">
        <v>121</v>
      </c>
      <c r="G72" s="32">
        <v>509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1560</v>
      </c>
      <c r="D73" s="33">
        <v>272</v>
      </c>
      <c r="E73" s="33">
        <v>272</v>
      </c>
      <c r="F73" s="32">
        <v>124</v>
      </c>
      <c r="G73" s="32">
        <v>508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1562</v>
      </c>
      <c r="D74" s="33">
        <v>502</v>
      </c>
      <c r="E74" s="33">
        <v>424</v>
      </c>
      <c r="F74" s="32">
        <v>116</v>
      </c>
      <c r="G74" s="32">
        <v>658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870</v>
      </c>
      <c r="D75" s="33">
        <v>240</v>
      </c>
      <c r="E75" s="33">
        <v>208</v>
      </c>
      <c r="F75" s="32">
        <v>42</v>
      </c>
      <c r="G75" s="32">
        <v>156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1195</v>
      </c>
      <c r="D76" s="33">
        <v>638</v>
      </c>
      <c r="E76" s="33">
        <v>638</v>
      </c>
      <c r="F76" s="32">
        <v>78</v>
      </c>
      <c r="G76" s="32">
        <v>478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2088</v>
      </c>
      <c r="D77" s="33">
        <v>272</v>
      </c>
      <c r="E77" s="33">
        <v>251</v>
      </c>
      <c r="F77" s="32">
        <v>105</v>
      </c>
      <c r="G77" s="32">
        <v>825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492</v>
      </c>
      <c r="D78" s="33">
        <v>272</v>
      </c>
      <c r="E78" s="33">
        <v>272</v>
      </c>
      <c r="F78" s="32">
        <v>53</v>
      </c>
      <c r="G78" s="32">
        <v>167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2083</v>
      </c>
      <c r="D79" s="33">
        <v>292</v>
      </c>
      <c r="E79" s="33">
        <v>263</v>
      </c>
      <c r="F79" s="32">
        <v>95</v>
      </c>
      <c r="G79" s="32">
        <v>1378</v>
      </c>
      <c r="H79" s="32"/>
      <c r="I79" s="32"/>
    </row>
    <row r="80" spans="1:9" ht="12.75" customHeight="1">
      <c r="A80" s="11"/>
      <c r="B80" s="6" t="s">
        <v>139</v>
      </c>
      <c r="C80" s="31">
        <f t="shared" ref="C80:I80" si="8">SUM(C70:C79)</f>
        <v>17346</v>
      </c>
      <c r="D80" s="31">
        <f t="shared" si="8"/>
        <v>5395</v>
      </c>
      <c r="E80" s="31">
        <f t="shared" si="8"/>
        <v>4779</v>
      </c>
      <c r="F80" s="31">
        <f t="shared" si="8"/>
        <v>1102</v>
      </c>
      <c r="G80" s="31">
        <f t="shared" si="8"/>
        <v>7088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3657</v>
      </c>
      <c r="D81" s="30">
        <v>1039</v>
      </c>
      <c r="E81" s="30">
        <v>553</v>
      </c>
      <c r="F81" s="32">
        <v>224</v>
      </c>
      <c r="G81" s="32">
        <v>2047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1342</v>
      </c>
      <c r="D82" s="30">
        <v>606</v>
      </c>
      <c r="E82" s="30">
        <v>371</v>
      </c>
      <c r="F82" s="32">
        <v>96</v>
      </c>
      <c r="G82" s="32">
        <v>616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494</v>
      </c>
      <c r="D83" s="30">
        <v>164</v>
      </c>
      <c r="E83" s="30">
        <v>116</v>
      </c>
      <c r="F83" s="32">
        <v>14</v>
      </c>
      <c r="G83" s="32">
        <v>59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1020</v>
      </c>
      <c r="D84" s="30">
        <v>272</v>
      </c>
      <c r="E84" s="30">
        <v>237</v>
      </c>
      <c r="F84" s="32">
        <v>70</v>
      </c>
      <c r="G84" s="32">
        <v>677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1613</v>
      </c>
      <c r="D85" s="30">
        <v>633</v>
      </c>
      <c r="E85" s="30">
        <v>395</v>
      </c>
      <c r="F85" s="32">
        <v>66</v>
      </c>
      <c r="G85" s="32">
        <v>802</v>
      </c>
      <c r="H85" s="32"/>
      <c r="I85" s="32"/>
    </row>
    <row r="86" spans="1:9" ht="12.75" customHeight="1">
      <c r="A86" s="11"/>
      <c r="B86" s="6" t="s">
        <v>150</v>
      </c>
      <c r="C86" s="31">
        <f t="shared" ref="C86:I86" si="9">SUM(C81:C85)</f>
        <v>8126</v>
      </c>
      <c r="D86" s="31">
        <f t="shared" si="9"/>
        <v>2714</v>
      </c>
      <c r="E86" s="31">
        <f t="shared" si="9"/>
        <v>1672</v>
      </c>
      <c r="F86" s="31">
        <f t="shared" si="9"/>
        <v>470</v>
      </c>
      <c r="G86" s="31">
        <f t="shared" si="9"/>
        <v>4201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4396</v>
      </c>
      <c r="D87" s="30">
        <v>1262</v>
      </c>
      <c r="E87" s="30">
        <v>1200</v>
      </c>
      <c r="F87" s="32">
        <v>155</v>
      </c>
      <c r="G87" s="32">
        <v>2204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1959</v>
      </c>
      <c r="D88" s="30">
        <v>497</v>
      </c>
      <c r="E88" s="30">
        <v>497</v>
      </c>
      <c r="F88" s="32">
        <v>89</v>
      </c>
      <c r="G88" s="32">
        <v>744</v>
      </c>
      <c r="H88" s="32"/>
      <c r="I88" s="32"/>
    </row>
    <row r="89" spans="1:9" ht="12.75" customHeight="1">
      <c r="A89" s="11"/>
      <c r="B89" s="6" t="s">
        <v>155</v>
      </c>
      <c r="C89" s="31">
        <f t="shared" ref="C89:I89" si="10">SUM(C87:C88)</f>
        <v>6355</v>
      </c>
      <c r="D89" s="31">
        <f t="shared" si="10"/>
        <v>1759</v>
      </c>
      <c r="E89" s="31">
        <f t="shared" si="10"/>
        <v>1697</v>
      </c>
      <c r="F89" s="31">
        <f t="shared" si="10"/>
        <v>244</v>
      </c>
      <c r="G89" s="31">
        <f t="shared" si="10"/>
        <v>2948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4420</v>
      </c>
      <c r="D90" s="30">
        <v>1396</v>
      </c>
      <c r="E90" s="30">
        <v>966</v>
      </c>
      <c r="F90" s="32">
        <v>94</v>
      </c>
      <c r="G90" s="32">
        <v>1344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2492</v>
      </c>
      <c r="D91" s="30">
        <v>676</v>
      </c>
      <c r="E91" s="30">
        <v>664</v>
      </c>
      <c r="F91" s="32">
        <v>176</v>
      </c>
      <c r="G91" s="32">
        <v>1103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992</v>
      </c>
      <c r="D92" s="30">
        <v>268</v>
      </c>
      <c r="E92" s="30">
        <v>268</v>
      </c>
      <c r="F92" s="32">
        <v>33</v>
      </c>
      <c r="G92" s="32">
        <v>686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34654</v>
      </c>
      <c r="D93" s="30">
        <v>21578</v>
      </c>
      <c r="E93" s="30">
        <v>11528</v>
      </c>
      <c r="F93" s="32">
        <v>740</v>
      </c>
      <c r="G93" s="32">
        <v>6242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2211</v>
      </c>
      <c r="D94" s="30">
        <v>409</v>
      </c>
      <c r="E94" s="30">
        <v>320</v>
      </c>
      <c r="F94" s="32">
        <v>88</v>
      </c>
      <c r="G94" s="32">
        <v>830</v>
      </c>
      <c r="H94" s="32"/>
      <c r="I94" s="32"/>
    </row>
    <row r="95" spans="1:9" ht="12.75" customHeight="1">
      <c r="A95" s="11"/>
      <c r="B95" s="6" t="s">
        <v>166</v>
      </c>
      <c r="C95" s="31">
        <f t="shared" ref="C95:I95" si="11">SUM(C90:C94)</f>
        <v>44769</v>
      </c>
      <c r="D95" s="31">
        <f t="shared" si="11"/>
        <v>24327</v>
      </c>
      <c r="E95" s="31">
        <f t="shared" si="11"/>
        <v>13746</v>
      </c>
      <c r="F95" s="31">
        <f t="shared" si="11"/>
        <v>1131</v>
      </c>
      <c r="G95" s="31">
        <f t="shared" si="11"/>
        <v>10205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472</v>
      </c>
      <c r="D96" s="30">
        <v>169</v>
      </c>
      <c r="E96" s="30">
        <v>148</v>
      </c>
      <c r="F96" s="32">
        <v>19</v>
      </c>
      <c r="G96" s="32">
        <v>284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496</v>
      </c>
      <c r="D97" s="30">
        <v>124</v>
      </c>
      <c r="E97" s="30">
        <v>56</v>
      </c>
      <c r="F97" s="32">
        <v>10</v>
      </c>
      <c r="G97" s="32">
        <v>180</v>
      </c>
      <c r="H97" s="32"/>
      <c r="I97" s="32"/>
    </row>
    <row r="98" spans="1:9" ht="12.75" customHeight="1">
      <c r="A98" s="11"/>
      <c r="B98" s="6" t="s">
        <v>171</v>
      </c>
      <c r="C98" s="31">
        <f t="shared" ref="C98:I98" si="12">SUM(C96:C97)</f>
        <v>968</v>
      </c>
      <c r="D98" s="31">
        <f t="shared" si="12"/>
        <v>293</v>
      </c>
      <c r="E98" s="31">
        <f t="shared" si="12"/>
        <v>204</v>
      </c>
      <c r="F98" s="31">
        <f t="shared" si="12"/>
        <v>29</v>
      </c>
      <c r="G98" s="31">
        <f t="shared" si="12"/>
        <v>464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1382</v>
      </c>
      <c r="D99" s="30">
        <v>531</v>
      </c>
      <c r="E99" s="30">
        <v>274</v>
      </c>
      <c r="F99" s="32">
        <v>94</v>
      </c>
      <c r="G99" s="32">
        <v>526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863</v>
      </c>
      <c r="D100" s="30">
        <v>366</v>
      </c>
      <c r="E100" s="30">
        <v>317</v>
      </c>
      <c r="F100" s="32">
        <v>50</v>
      </c>
      <c r="G100" s="32">
        <v>375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1283</v>
      </c>
      <c r="D101" s="30">
        <v>449</v>
      </c>
      <c r="E101" s="30">
        <v>174</v>
      </c>
      <c r="F101" s="32">
        <v>113</v>
      </c>
      <c r="G101" s="32">
        <v>384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1451</v>
      </c>
      <c r="D102" s="30">
        <v>567</v>
      </c>
      <c r="E102" s="30">
        <v>434</v>
      </c>
      <c r="F102" s="32">
        <v>112</v>
      </c>
      <c r="G102" s="32">
        <v>773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I103" si="13">SUM(C99:C102)</f>
        <v>4979</v>
      </c>
      <c r="D103" s="31">
        <f t="shared" si="13"/>
        <v>1913</v>
      </c>
      <c r="E103" s="31">
        <f t="shared" si="13"/>
        <v>1199</v>
      </c>
      <c r="F103" s="31">
        <f t="shared" si="13"/>
        <v>369</v>
      </c>
      <c r="G103" s="31">
        <f t="shared" si="13"/>
        <v>2058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1199</v>
      </c>
      <c r="D104" s="30">
        <v>280</v>
      </c>
      <c r="E104" s="30">
        <v>90</v>
      </c>
      <c r="F104" s="32">
        <v>41</v>
      </c>
      <c r="G104" s="32">
        <v>266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1132</v>
      </c>
      <c r="D105" s="30">
        <v>143</v>
      </c>
      <c r="E105" s="30">
        <v>79</v>
      </c>
      <c r="F105" s="32">
        <v>146</v>
      </c>
      <c r="G105" s="32">
        <v>303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6018</v>
      </c>
      <c r="D106" s="30">
        <v>1784</v>
      </c>
      <c r="E106" s="30">
        <v>543</v>
      </c>
      <c r="F106" s="32">
        <v>74</v>
      </c>
      <c r="G106" s="32">
        <v>625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19619</v>
      </c>
      <c r="D107" s="30">
        <v>7645</v>
      </c>
      <c r="E107" s="30">
        <v>823</v>
      </c>
      <c r="F107" s="32">
        <v>899</v>
      </c>
      <c r="G107" s="32">
        <v>2116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6387</v>
      </c>
      <c r="D108" s="30">
        <v>1342</v>
      </c>
      <c r="E108" s="30">
        <v>494</v>
      </c>
      <c r="F108" s="32">
        <v>432</v>
      </c>
      <c r="G108" s="32">
        <v>852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I109" si="14">SUM(C104:C108)</f>
        <v>34355</v>
      </c>
      <c r="D109" s="31">
        <f t="shared" si="14"/>
        <v>11194</v>
      </c>
      <c r="E109" s="31">
        <f t="shared" si="14"/>
        <v>2029</v>
      </c>
      <c r="F109" s="31">
        <f t="shared" si="14"/>
        <v>1592</v>
      </c>
      <c r="G109" s="31">
        <f t="shared" si="14"/>
        <v>4162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4515</v>
      </c>
      <c r="D110" s="30">
        <v>1555</v>
      </c>
      <c r="E110" s="30">
        <v>608</v>
      </c>
      <c r="F110" s="32">
        <v>755</v>
      </c>
      <c r="G110" s="32">
        <v>1479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321</v>
      </c>
      <c r="D111" s="30">
        <v>164</v>
      </c>
      <c r="E111" s="30">
        <v>164</v>
      </c>
      <c r="F111" s="32">
        <v>60</v>
      </c>
      <c r="G111" s="32">
        <v>96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1699</v>
      </c>
      <c r="D112" s="30">
        <v>830</v>
      </c>
      <c r="E112" s="30">
        <v>291</v>
      </c>
      <c r="F112" s="32">
        <v>159</v>
      </c>
      <c r="G112" s="32">
        <v>385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3077</v>
      </c>
      <c r="D113" s="30">
        <v>1129</v>
      </c>
      <c r="E113" s="30">
        <v>265</v>
      </c>
      <c r="F113" s="32">
        <v>321</v>
      </c>
      <c r="G113" s="32">
        <v>725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3331</v>
      </c>
      <c r="D114" s="30">
        <v>1330</v>
      </c>
      <c r="E114" s="30">
        <v>506</v>
      </c>
      <c r="F114" s="32">
        <v>265</v>
      </c>
      <c r="G114" s="32">
        <v>465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1148</v>
      </c>
      <c r="D115" s="30">
        <v>380</v>
      </c>
      <c r="E115" s="30">
        <v>169</v>
      </c>
      <c r="F115" s="32">
        <v>235</v>
      </c>
      <c r="G115" s="32">
        <v>379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I116" si="15">SUM(C110:C115)</f>
        <v>14091</v>
      </c>
      <c r="D116" s="31">
        <f t="shared" si="15"/>
        <v>5388</v>
      </c>
      <c r="E116" s="31">
        <f t="shared" si="15"/>
        <v>2003</v>
      </c>
      <c r="F116" s="31">
        <f t="shared" si="15"/>
        <v>1795</v>
      </c>
      <c r="G116" s="31">
        <f t="shared" si="15"/>
        <v>3529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615</v>
      </c>
      <c r="D117" s="30">
        <v>429</v>
      </c>
      <c r="E117" s="30">
        <v>78</v>
      </c>
      <c r="F117" s="32">
        <v>29</v>
      </c>
      <c r="G117" s="32">
        <v>156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1405</v>
      </c>
      <c r="D118" s="34">
        <v>241</v>
      </c>
      <c r="E118" s="30">
        <v>212</v>
      </c>
      <c r="F118" s="32">
        <v>249</v>
      </c>
      <c r="G118" s="32">
        <v>717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I119" si="16">SUM(C117:C118)</f>
        <v>2020</v>
      </c>
      <c r="D119" s="31">
        <f t="shared" si="16"/>
        <v>670</v>
      </c>
      <c r="E119" s="31">
        <f t="shared" si="16"/>
        <v>290</v>
      </c>
      <c r="F119" s="31">
        <f t="shared" si="16"/>
        <v>278</v>
      </c>
      <c r="G119" s="31">
        <f t="shared" si="16"/>
        <v>873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1973</v>
      </c>
      <c r="D120" s="30">
        <v>837</v>
      </c>
      <c r="E120" s="30">
        <v>257</v>
      </c>
      <c r="F120" s="32">
        <v>149</v>
      </c>
      <c r="G120" s="32">
        <v>577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2851</v>
      </c>
      <c r="D121" s="30">
        <v>392</v>
      </c>
      <c r="E121" s="30">
        <v>288</v>
      </c>
      <c r="F121" s="32">
        <v>630</v>
      </c>
      <c r="G121" s="32">
        <v>1479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719</v>
      </c>
      <c r="D122" s="30">
        <v>79</v>
      </c>
      <c r="E122" s="30">
        <v>60</v>
      </c>
      <c r="F122" s="32">
        <v>86</v>
      </c>
      <c r="G122" s="32">
        <v>241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2023</v>
      </c>
      <c r="D123" s="30">
        <v>214</v>
      </c>
      <c r="E123" s="30">
        <v>202</v>
      </c>
      <c r="F123" s="32">
        <v>874</v>
      </c>
      <c r="G123" s="32">
        <v>796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592</v>
      </c>
      <c r="D124" s="30">
        <v>24</v>
      </c>
      <c r="E124" s="30">
        <v>24</v>
      </c>
      <c r="F124" s="32">
        <v>71</v>
      </c>
      <c r="G124" s="32">
        <v>290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I125" si="17">SUM(C120:C124)</f>
        <v>8158</v>
      </c>
      <c r="D125" s="31">
        <f t="shared" si="17"/>
        <v>1546</v>
      </c>
      <c r="E125" s="31">
        <f t="shared" si="17"/>
        <v>831</v>
      </c>
      <c r="F125" s="31">
        <f t="shared" si="17"/>
        <v>1810</v>
      </c>
      <c r="G125" s="31">
        <f t="shared" si="17"/>
        <v>3383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1500</v>
      </c>
      <c r="D126" s="30">
        <v>171</v>
      </c>
      <c r="E126" s="30">
        <v>6</v>
      </c>
      <c r="F126" s="32">
        <v>864</v>
      </c>
      <c r="G126" s="32">
        <v>399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425</v>
      </c>
      <c r="D127" s="30">
        <v>108</v>
      </c>
      <c r="E127" s="30">
        <v>28</v>
      </c>
      <c r="F127" s="32">
        <v>188</v>
      </c>
      <c r="G127" s="32">
        <v>124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6347</v>
      </c>
      <c r="D128" s="30">
        <v>3749</v>
      </c>
      <c r="E128" s="30">
        <v>334</v>
      </c>
      <c r="F128" s="32">
        <v>838</v>
      </c>
      <c r="G128" s="32">
        <v>759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2517</v>
      </c>
      <c r="D129" s="30">
        <v>476</v>
      </c>
      <c r="E129" s="30">
        <v>23</v>
      </c>
      <c r="F129" s="32">
        <v>48</v>
      </c>
      <c r="G129" s="32">
        <v>76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2569</v>
      </c>
      <c r="D130" s="30">
        <v>791</v>
      </c>
      <c r="E130" s="30">
        <v>624</v>
      </c>
      <c r="F130" s="32">
        <v>991</v>
      </c>
      <c r="G130" s="32">
        <v>788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5290</v>
      </c>
      <c r="D131" s="30">
        <v>2623</v>
      </c>
      <c r="E131" s="30">
        <v>646</v>
      </c>
      <c r="F131" s="32">
        <v>1400</v>
      </c>
      <c r="G131" s="32">
        <v>978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2456</v>
      </c>
      <c r="D132" s="30">
        <v>1761</v>
      </c>
      <c r="E132" s="30">
        <v>3</v>
      </c>
      <c r="F132" s="32">
        <v>51</v>
      </c>
      <c r="G132" s="32">
        <v>260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2227</v>
      </c>
      <c r="D133" s="30">
        <v>1958</v>
      </c>
      <c r="E133" s="30">
        <v>161</v>
      </c>
      <c r="F133" s="32">
        <v>106</v>
      </c>
      <c r="G133" s="32">
        <v>163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1281</v>
      </c>
      <c r="D134" s="30">
        <v>107</v>
      </c>
      <c r="E134" s="30">
        <v>46</v>
      </c>
      <c r="F134" s="32">
        <v>845</v>
      </c>
      <c r="G134" s="32">
        <v>330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I135" si="18">SUM(C126:C134)</f>
        <v>24612</v>
      </c>
      <c r="D135" s="31">
        <f t="shared" si="18"/>
        <v>11744</v>
      </c>
      <c r="E135" s="31">
        <f t="shared" si="18"/>
        <v>1871</v>
      </c>
      <c r="F135" s="31">
        <f t="shared" si="18"/>
        <v>5331</v>
      </c>
      <c r="G135" s="31">
        <f t="shared" si="18"/>
        <v>3877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8390</v>
      </c>
      <c r="D136" s="30">
        <v>652</v>
      </c>
      <c r="E136" s="30">
        <v>421</v>
      </c>
      <c r="F136" s="32">
        <v>3336</v>
      </c>
      <c r="G136" s="32">
        <v>1496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514</v>
      </c>
      <c r="D137" s="30">
        <v>40</v>
      </c>
      <c r="E137" s="30">
        <v>40</v>
      </c>
      <c r="F137" s="32">
        <v>220</v>
      </c>
      <c r="G137" s="32">
        <v>254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876</v>
      </c>
      <c r="D138" s="30">
        <v>10</v>
      </c>
      <c r="E138" s="30">
        <v>10</v>
      </c>
      <c r="F138" s="32">
        <v>203</v>
      </c>
      <c r="G138" s="32">
        <v>663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1799</v>
      </c>
      <c r="D139" s="30">
        <v>65</v>
      </c>
      <c r="E139" s="30">
        <v>23</v>
      </c>
      <c r="F139" s="32">
        <v>388</v>
      </c>
      <c r="G139" s="32">
        <v>437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236</v>
      </c>
      <c r="D140" s="30">
        <v>0</v>
      </c>
      <c r="E140" s="30">
        <v>0</v>
      </c>
      <c r="F140" s="32">
        <v>107</v>
      </c>
      <c r="G140" s="32">
        <v>129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1327</v>
      </c>
      <c r="D141" s="30">
        <v>36</v>
      </c>
      <c r="E141" s="30">
        <v>36</v>
      </c>
      <c r="F141" s="32">
        <v>282</v>
      </c>
      <c r="G141" s="32">
        <v>1009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1414</v>
      </c>
      <c r="D142" s="30">
        <v>137</v>
      </c>
      <c r="E142" s="30">
        <v>17</v>
      </c>
      <c r="F142" s="32">
        <v>350</v>
      </c>
      <c r="G142" s="32">
        <v>553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3814</v>
      </c>
      <c r="D143" s="30">
        <v>514</v>
      </c>
      <c r="E143" s="30">
        <v>169</v>
      </c>
      <c r="F143" s="32">
        <v>817</v>
      </c>
      <c r="G143" s="32">
        <v>1007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I144" si="19">SUM(C136:C143)</f>
        <v>18370</v>
      </c>
      <c r="D144" s="35">
        <f t="shared" si="19"/>
        <v>1454</v>
      </c>
      <c r="E144" s="35">
        <f t="shared" si="19"/>
        <v>716</v>
      </c>
      <c r="F144" s="35">
        <f t="shared" si="19"/>
        <v>5703</v>
      </c>
      <c r="G144" s="35">
        <f t="shared" si="19"/>
        <v>5548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I145" si="20">C144+C135+C125+C119+C116+C109+C103+C98+C95+C89+C86+C80+C69+C59+C51+C46+C43+C30+C25+C23</f>
        <v>315213</v>
      </c>
      <c r="D145" s="32">
        <f t="shared" si="20"/>
        <v>120966</v>
      </c>
      <c r="E145" s="32">
        <f t="shared" si="20"/>
        <v>59133</v>
      </c>
      <c r="F145" s="32">
        <f t="shared" si="20"/>
        <v>24514</v>
      </c>
      <c r="G145" s="32">
        <f t="shared" si="20"/>
        <v>100943</v>
      </c>
      <c r="H145" s="32"/>
      <c r="I145" s="32"/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M9" sqref="M9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259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261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5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260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7</v>
      </c>
      <c r="B11" s="52"/>
      <c r="C11" s="53" t="s">
        <v>8</v>
      </c>
      <c r="D11" s="54"/>
      <c r="E11" s="41" t="s">
        <v>9</v>
      </c>
      <c r="F11" s="39" t="s">
        <v>10</v>
      </c>
      <c r="G11" s="40"/>
      <c r="H11" s="36"/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11</v>
      </c>
      <c r="B12" s="37" t="s">
        <v>12</v>
      </c>
      <c r="C12" s="48" t="s">
        <v>13</v>
      </c>
      <c r="D12" s="37" t="s">
        <v>14</v>
      </c>
      <c r="E12" s="42"/>
      <c r="F12" s="48" t="s">
        <v>15</v>
      </c>
      <c r="G12" s="37" t="s">
        <v>16</v>
      </c>
      <c r="H12" s="48"/>
      <c r="I12" s="37"/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17</v>
      </c>
      <c r="B15" s="21" t="s">
        <v>18</v>
      </c>
      <c r="C15" s="29">
        <v>3632</v>
      </c>
      <c r="D15" s="29">
        <v>1884</v>
      </c>
      <c r="E15" s="29">
        <v>1457</v>
      </c>
      <c r="F15" s="29">
        <v>134</v>
      </c>
      <c r="G15" s="29">
        <v>1294</v>
      </c>
      <c r="H15" s="29"/>
      <c r="I15" s="29"/>
    </row>
    <row r="16" spans="1:19" ht="12.75" customHeight="1">
      <c r="A16" s="3" t="s">
        <v>19</v>
      </c>
      <c r="B16" s="4" t="s">
        <v>20</v>
      </c>
      <c r="C16" s="30">
        <v>2180</v>
      </c>
      <c r="D16" s="30">
        <v>606</v>
      </c>
      <c r="E16" s="30">
        <v>606</v>
      </c>
      <c r="F16" s="30">
        <v>140</v>
      </c>
      <c r="G16" s="30">
        <v>1434</v>
      </c>
      <c r="H16" s="30"/>
      <c r="I16" s="30"/>
    </row>
    <row r="17" spans="1:9" ht="12.75" customHeight="1">
      <c r="A17" s="3" t="s">
        <v>21</v>
      </c>
      <c r="B17" s="4" t="s">
        <v>22</v>
      </c>
      <c r="C17" s="30">
        <v>673</v>
      </c>
      <c r="D17" s="30">
        <v>116</v>
      </c>
      <c r="E17" s="30">
        <v>116</v>
      </c>
      <c r="F17" s="30">
        <v>112</v>
      </c>
      <c r="G17" s="30">
        <v>445</v>
      </c>
      <c r="H17" s="30"/>
      <c r="I17" s="30"/>
    </row>
    <row r="18" spans="1:9" ht="12.75" customHeight="1">
      <c r="A18" s="3" t="s">
        <v>23</v>
      </c>
      <c r="B18" s="4" t="s">
        <v>24</v>
      </c>
      <c r="C18" s="30">
        <v>8088</v>
      </c>
      <c r="D18" s="30">
        <v>1743</v>
      </c>
      <c r="E18" s="30">
        <v>869</v>
      </c>
      <c r="F18" s="30">
        <v>420</v>
      </c>
      <c r="G18" s="30">
        <v>5045</v>
      </c>
      <c r="H18" s="30"/>
      <c r="I18" s="30"/>
    </row>
    <row r="19" spans="1:9" ht="12.75" customHeight="1">
      <c r="A19" s="3" t="s">
        <v>25</v>
      </c>
      <c r="B19" s="4" t="s">
        <v>26</v>
      </c>
      <c r="C19" s="30">
        <v>2519</v>
      </c>
      <c r="D19" s="30">
        <v>1204</v>
      </c>
      <c r="E19" s="30">
        <v>1097</v>
      </c>
      <c r="F19" s="30">
        <v>47</v>
      </c>
      <c r="G19" s="30">
        <v>360</v>
      </c>
      <c r="H19" s="30"/>
      <c r="I19" s="30"/>
    </row>
    <row r="20" spans="1:9" ht="12.75" customHeight="1">
      <c r="A20" s="3" t="s">
        <v>27</v>
      </c>
      <c r="B20" s="4" t="s">
        <v>28</v>
      </c>
      <c r="C20" s="30">
        <v>17830</v>
      </c>
      <c r="D20" s="30">
        <v>7612</v>
      </c>
      <c r="E20" s="30">
        <v>6905</v>
      </c>
      <c r="F20" s="30">
        <v>646</v>
      </c>
      <c r="G20" s="30">
        <v>6506</v>
      </c>
      <c r="H20" s="30"/>
      <c r="I20" s="30"/>
    </row>
    <row r="21" spans="1:9" ht="12.75" customHeight="1">
      <c r="A21" s="3" t="s">
        <v>29</v>
      </c>
      <c r="B21" s="4" t="s">
        <v>30</v>
      </c>
      <c r="C21" s="30">
        <v>653</v>
      </c>
      <c r="D21" s="30">
        <v>232</v>
      </c>
      <c r="E21" s="30">
        <v>232</v>
      </c>
      <c r="F21" s="30">
        <v>48</v>
      </c>
      <c r="G21" s="30">
        <v>373</v>
      </c>
      <c r="H21" s="30"/>
      <c r="I21" s="30"/>
    </row>
    <row r="22" spans="1:9" ht="12.75" customHeight="1">
      <c r="A22" s="3" t="s">
        <v>31</v>
      </c>
      <c r="B22" s="4" t="s">
        <v>32</v>
      </c>
      <c r="C22" s="30">
        <v>1242</v>
      </c>
      <c r="D22" s="30">
        <v>654</v>
      </c>
      <c r="E22" s="30">
        <v>654</v>
      </c>
      <c r="F22" s="30">
        <v>53</v>
      </c>
      <c r="G22" s="30">
        <v>535</v>
      </c>
      <c r="H22" s="30"/>
      <c r="I22" s="30"/>
    </row>
    <row r="23" spans="1:9" ht="12.75" customHeight="1">
      <c r="A23" s="5"/>
      <c r="B23" s="6" t="s">
        <v>33</v>
      </c>
      <c r="C23" s="31">
        <f t="shared" ref="C23:I23" si="0">SUM(C15:C22)</f>
        <v>36817</v>
      </c>
      <c r="D23" s="31">
        <f t="shared" si="0"/>
        <v>14051</v>
      </c>
      <c r="E23" s="31">
        <f t="shared" si="0"/>
        <v>11936</v>
      </c>
      <c r="F23" s="31">
        <f t="shared" si="0"/>
        <v>1600</v>
      </c>
      <c r="G23" s="31">
        <f t="shared" si="0"/>
        <v>15992</v>
      </c>
      <c r="H23" s="31"/>
      <c r="I23" s="31"/>
    </row>
    <row r="24" spans="1:9" ht="14.25" customHeight="1">
      <c r="A24" s="3" t="s">
        <v>34</v>
      </c>
      <c r="B24" s="4" t="s">
        <v>35</v>
      </c>
      <c r="C24" s="32">
        <v>2392</v>
      </c>
      <c r="D24" s="32">
        <v>147</v>
      </c>
      <c r="E24" s="32">
        <v>60</v>
      </c>
      <c r="F24" s="32">
        <v>161</v>
      </c>
      <c r="G24" s="32">
        <v>947</v>
      </c>
      <c r="H24" s="32"/>
      <c r="I24" s="32"/>
    </row>
    <row r="25" spans="1:9" ht="14.25" customHeight="1">
      <c r="A25" s="7"/>
      <c r="B25" s="6" t="s">
        <v>36</v>
      </c>
      <c r="C25" s="31">
        <f t="shared" ref="C25:I25" si="1">SUM(C24)</f>
        <v>2392</v>
      </c>
      <c r="D25" s="31">
        <f t="shared" si="1"/>
        <v>147</v>
      </c>
      <c r="E25" s="31">
        <f t="shared" si="1"/>
        <v>60</v>
      </c>
      <c r="F25" s="31">
        <f t="shared" si="1"/>
        <v>161</v>
      </c>
      <c r="G25" s="31">
        <f t="shared" si="1"/>
        <v>947</v>
      </c>
      <c r="H25" s="31"/>
      <c r="I25" s="31"/>
    </row>
    <row r="26" spans="1:9" ht="12.75" customHeight="1">
      <c r="A26" s="3" t="s">
        <v>37</v>
      </c>
      <c r="B26" s="4" t="s">
        <v>38</v>
      </c>
      <c r="C26" s="32">
        <v>3075</v>
      </c>
      <c r="D26" s="32">
        <v>1106</v>
      </c>
      <c r="E26" s="32">
        <v>255</v>
      </c>
      <c r="F26" s="32">
        <v>194</v>
      </c>
      <c r="G26" s="32">
        <v>655</v>
      </c>
      <c r="H26" s="32"/>
      <c r="I26" s="32"/>
    </row>
    <row r="27" spans="1:9" ht="12.75" customHeight="1">
      <c r="A27" s="3" t="s">
        <v>39</v>
      </c>
      <c r="B27" s="4" t="s">
        <v>40</v>
      </c>
      <c r="C27" s="32">
        <v>3873</v>
      </c>
      <c r="D27" s="32">
        <v>661</v>
      </c>
      <c r="E27" s="32">
        <v>114</v>
      </c>
      <c r="F27" s="32">
        <v>518</v>
      </c>
      <c r="G27" s="32">
        <v>1953</v>
      </c>
      <c r="H27" s="32"/>
      <c r="I27" s="32"/>
    </row>
    <row r="28" spans="1:9" ht="12.75" customHeight="1">
      <c r="A28" s="3" t="s">
        <v>41</v>
      </c>
      <c r="B28" s="4" t="s">
        <v>42</v>
      </c>
      <c r="C28" s="32">
        <v>775</v>
      </c>
      <c r="D28" s="32">
        <v>306</v>
      </c>
      <c r="E28" s="32">
        <v>306</v>
      </c>
      <c r="F28" s="32">
        <v>25</v>
      </c>
      <c r="G28" s="32">
        <v>97</v>
      </c>
      <c r="H28" s="32"/>
      <c r="I28" s="32"/>
    </row>
    <row r="29" spans="1:9" ht="12.75" customHeight="1">
      <c r="A29" s="3" t="s">
        <v>43</v>
      </c>
      <c r="B29" s="4" t="s">
        <v>44</v>
      </c>
      <c r="C29" s="32">
        <v>1590</v>
      </c>
      <c r="D29" s="32">
        <v>37</v>
      </c>
      <c r="E29" s="32">
        <v>37</v>
      </c>
      <c r="F29" s="32">
        <v>173</v>
      </c>
      <c r="G29" s="32">
        <v>1351</v>
      </c>
      <c r="H29" s="32"/>
      <c r="I29" s="32"/>
    </row>
    <row r="30" spans="1:9" ht="12.75" customHeight="1">
      <c r="A30" s="5"/>
      <c r="B30" s="6" t="s">
        <v>45</v>
      </c>
      <c r="C30" s="31">
        <f t="shared" ref="C30:I30" si="2">SUM(C26:C29)</f>
        <v>9313</v>
      </c>
      <c r="D30" s="31">
        <f t="shared" si="2"/>
        <v>2110</v>
      </c>
      <c r="E30" s="31">
        <f t="shared" si="2"/>
        <v>712</v>
      </c>
      <c r="F30" s="31">
        <f t="shared" si="2"/>
        <v>910</v>
      </c>
      <c r="G30" s="31">
        <f t="shared" si="2"/>
        <v>4056</v>
      </c>
      <c r="H30" s="31"/>
      <c r="I30" s="31"/>
    </row>
    <row r="31" spans="1:9" ht="12.75" customHeight="1">
      <c r="A31" s="3" t="s">
        <v>46</v>
      </c>
      <c r="B31" s="4" t="s">
        <v>47</v>
      </c>
      <c r="C31" s="32">
        <v>8228</v>
      </c>
      <c r="D31" s="32">
        <v>1120</v>
      </c>
      <c r="E31" s="32">
        <v>1101</v>
      </c>
      <c r="F31" s="32">
        <v>292</v>
      </c>
      <c r="G31" s="32">
        <v>6002</v>
      </c>
      <c r="H31" s="32"/>
      <c r="I31" s="32"/>
    </row>
    <row r="32" spans="1:9" ht="12.75" customHeight="1">
      <c r="A32" s="3" t="s">
        <v>48</v>
      </c>
      <c r="B32" s="4" t="s">
        <v>49</v>
      </c>
      <c r="C32" s="32">
        <v>15805</v>
      </c>
      <c r="D32" s="32">
        <v>10183</v>
      </c>
      <c r="E32" s="32">
        <v>7701</v>
      </c>
      <c r="F32" s="32">
        <v>378</v>
      </c>
      <c r="G32" s="32">
        <v>3400</v>
      </c>
      <c r="H32" s="32"/>
      <c r="I32" s="32"/>
    </row>
    <row r="33" spans="1:9" ht="12.75" customHeight="1">
      <c r="A33" s="3" t="s">
        <v>50</v>
      </c>
      <c r="B33" s="4" t="s">
        <v>51</v>
      </c>
      <c r="C33" s="32">
        <v>2227</v>
      </c>
      <c r="D33" s="32">
        <v>462</v>
      </c>
      <c r="E33" s="32">
        <v>462</v>
      </c>
      <c r="F33" s="32">
        <v>135</v>
      </c>
      <c r="G33" s="32">
        <v>908</v>
      </c>
      <c r="H33" s="32"/>
      <c r="I33" s="32"/>
    </row>
    <row r="34" spans="1:9" ht="12.75" customHeight="1">
      <c r="A34" s="3" t="s">
        <v>52</v>
      </c>
      <c r="B34" s="4" t="s">
        <v>53</v>
      </c>
      <c r="C34" s="32">
        <v>2181</v>
      </c>
      <c r="D34" s="32">
        <v>617</v>
      </c>
      <c r="E34" s="32">
        <v>601</v>
      </c>
      <c r="F34" s="32">
        <v>74</v>
      </c>
      <c r="G34" s="32">
        <v>563</v>
      </c>
      <c r="H34" s="32"/>
      <c r="I34" s="32"/>
    </row>
    <row r="35" spans="1:9" ht="12.75" customHeight="1">
      <c r="A35" s="3" t="s">
        <v>54</v>
      </c>
      <c r="B35" s="4" t="s">
        <v>55</v>
      </c>
      <c r="C35" s="32">
        <v>1296</v>
      </c>
      <c r="D35" s="32">
        <v>249</v>
      </c>
      <c r="E35" s="32">
        <v>249</v>
      </c>
      <c r="F35" s="32">
        <v>84</v>
      </c>
      <c r="G35" s="32">
        <v>939</v>
      </c>
      <c r="H35" s="32"/>
      <c r="I35" s="32"/>
    </row>
    <row r="36" spans="1:9" ht="12.75" customHeight="1">
      <c r="A36" s="3" t="s">
        <v>56</v>
      </c>
      <c r="B36" s="4" t="s">
        <v>57</v>
      </c>
      <c r="C36" s="32">
        <v>922</v>
      </c>
      <c r="D36" s="32">
        <v>348</v>
      </c>
      <c r="E36" s="32">
        <v>348</v>
      </c>
      <c r="F36" s="32">
        <v>27</v>
      </c>
      <c r="G36" s="32">
        <v>171</v>
      </c>
      <c r="H36" s="32"/>
      <c r="I36" s="32"/>
    </row>
    <row r="37" spans="1:9" ht="12.75" customHeight="1">
      <c r="A37" s="3" t="s">
        <v>58</v>
      </c>
      <c r="B37" s="4" t="s">
        <v>59</v>
      </c>
      <c r="C37" s="32">
        <v>6295</v>
      </c>
      <c r="D37" s="32">
        <v>2769</v>
      </c>
      <c r="E37" s="32">
        <v>966</v>
      </c>
      <c r="F37" s="32">
        <v>152</v>
      </c>
      <c r="G37" s="32">
        <v>1986</v>
      </c>
      <c r="H37" s="32"/>
      <c r="I37" s="32"/>
    </row>
    <row r="38" spans="1:9" ht="12.75" customHeight="1">
      <c r="A38" s="3" t="s">
        <v>60</v>
      </c>
      <c r="B38" s="4" t="s">
        <v>61</v>
      </c>
      <c r="C38" s="32">
        <v>14418</v>
      </c>
      <c r="D38" s="32">
        <v>8153</v>
      </c>
      <c r="E38" s="32">
        <v>5197</v>
      </c>
      <c r="F38" s="32">
        <v>376</v>
      </c>
      <c r="G38" s="32">
        <v>2598</v>
      </c>
      <c r="H38" s="32"/>
      <c r="I38" s="32"/>
    </row>
    <row r="39" spans="1:9" ht="12.75" customHeight="1">
      <c r="A39" s="3" t="s">
        <v>62</v>
      </c>
      <c r="B39" s="4" t="s">
        <v>63</v>
      </c>
      <c r="C39" s="32">
        <v>1438</v>
      </c>
      <c r="D39" s="32">
        <v>1008</v>
      </c>
      <c r="E39" s="32">
        <v>1008</v>
      </c>
      <c r="F39" s="32">
        <v>102</v>
      </c>
      <c r="G39" s="32">
        <v>329</v>
      </c>
      <c r="H39" s="32"/>
      <c r="I39" s="32"/>
    </row>
    <row r="40" spans="1:9" ht="12.75" customHeight="1">
      <c r="A40" s="3" t="s">
        <v>64</v>
      </c>
      <c r="B40" s="4" t="s">
        <v>65</v>
      </c>
      <c r="C40" s="32">
        <v>3487</v>
      </c>
      <c r="D40" s="32">
        <v>1409</v>
      </c>
      <c r="E40" s="32">
        <v>925</v>
      </c>
      <c r="F40" s="32">
        <v>89</v>
      </c>
      <c r="G40" s="32">
        <v>1659</v>
      </c>
      <c r="H40" s="32"/>
      <c r="I40" s="32"/>
    </row>
    <row r="41" spans="1:9" ht="12.75" customHeight="1">
      <c r="A41" s="3" t="s">
        <v>66</v>
      </c>
      <c r="B41" s="4" t="s">
        <v>67</v>
      </c>
      <c r="C41" s="32">
        <v>2037</v>
      </c>
      <c r="D41" s="32">
        <v>208</v>
      </c>
      <c r="E41" s="32">
        <v>163</v>
      </c>
      <c r="F41" s="32">
        <v>224</v>
      </c>
      <c r="G41" s="32">
        <v>616</v>
      </c>
      <c r="H41" s="32"/>
      <c r="I41" s="32"/>
    </row>
    <row r="42" spans="1:9" ht="12.75" customHeight="1">
      <c r="A42" s="3" t="s">
        <v>68</v>
      </c>
      <c r="B42" s="4" t="s">
        <v>69</v>
      </c>
      <c r="C42" s="32">
        <v>2231</v>
      </c>
      <c r="D42" s="32">
        <v>1149</v>
      </c>
      <c r="E42" s="32">
        <v>646</v>
      </c>
      <c r="F42" s="32">
        <v>158</v>
      </c>
      <c r="G42" s="32">
        <v>913</v>
      </c>
      <c r="H42" s="32"/>
      <c r="I42" s="32"/>
    </row>
    <row r="43" spans="1:9" ht="12.75" customHeight="1">
      <c r="A43" s="5"/>
      <c r="B43" s="6" t="s">
        <v>70</v>
      </c>
      <c r="C43" s="31">
        <f t="shared" ref="C43:I43" si="3">SUM(C31:C42)</f>
        <v>60565</v>
      </c>
      <c r="D43" s="31">
        <f t="shared" si="3"/>
        <v>27675</v>
      </c>
      <c r="E43" s="31">
        <f t="shared" si="3"/>
        <v>19367</v>
      </c>
      <c r="F43" s="31">
        <f t="shared" si="3"/>
        <v>2091</v>
      </c>
      <c r="G43" s="31">
        <f t="shared" si="3"/>
        <v>20084</v>
      </c>
      <c r="H43" s="31"/>
      <c r="I43" s="31"/>
    </row>
    <row r="44" spans="1:9" ht="12.75" customHeight="1">
      <c r="A44" s="3" t="s">
        <v>71</v>
      </c>
      <c r="B44" s="4" t="s">
        <v>72</v>
      </c>
      <c r="C44" s="32">
        <v>3194</v>
      </c>
      <c r="D44" s="32">
        <v>507</v>
      </c>
      <c r="E44" s="32">
        <v>507</v>
      </c>
      <c r="F44" s="32">
        <v>487</v>
      </c>
      <c r="G44" s="32">
        <v>1745</v>
      </c>
      <c r="H44" s="32"/>
      <c r="I44" s="32"/>
    </row>
    <row r="45" spans="1:9" ht="12.75" customHeight="1">
      <c r="A45" s="3" t="s">
        <v>73</v>
      </c>
      <c r="B45" s="4" t="s">
        <v>74</v>
      </c>
      <c r="C45" s="32">
        <v>4852</v>
      </c>
      <c r="D45" s="32">
        <v>1584</v>
      </c>
      <c r="E45" s="32">
        <v>1436</v>
      </c>
      <c r="F45" s="32">
        <v>462</v>
      </c>
      <c r="G45" s="32">
        <v>2798</v>
      </c>
      <c r="H45" s="32"/>
      <c r="I45" s="32"/>
    </row>
    <row r="46" spans="1:9" ht="12.75" customHeight="1">
      <c r="A46" s="5"/>
      <c r="B46" s="6" t="s">
        <v>75</v>
      </c>
      <c r="C46" s="31">
        <f t="shared" ref="C46:I46" si="4">SUM(C44:C45)</f>
        <v>8046</v>
      </c>
      <c r="D46" s="31">
        <f t="shared" si="4"/>
        <v>2091</v>
      </c>
      <c r="E46" s="31">
        <f t="shared" si="4"/>
        <v>1943</v>
      </c>
      <c r="F46" s="31">
        <f t="shared" si="4"/>
        <v>949</v>
      </c>
      <c r="G46" s="31">
        <f t="shared" si="4"/>
        <v>4543</v>
      </c>
      <c r="H46" s="31"/>
      <c r="I46" s="31"/>
    </row>
    <row r="47" spans="1:9" ht="12.75" customHeight="1">
      <c r="A47" s="8" t="s">
        <v>76</v>
      </c>
      <c r="B47" s="4" t="s">
        <v>77</v>
      </c>
      <c r="C47" s="33">
        <v>180</v>
      </c>
      <c r="D47" s="33">
        <v>36</v>
      </c>
      <c r="E47" s="33">
        <v>36</v>
      </c>
      <c r="F47" s="32">
        <v>33</v>
      </c>
      <c r="G47" s="32">
        <v>112</v>
      </c>
      <c r="H47" s="32"/>
      <c r="I47" s="32"/>
    </row>
    <row r="48" spans="1:9" ht="12.75" customHeight="1">
      <c r="A48" s="8" t="s">
        <v>78</v>
      </c>
      <c r="B48" s="4" t="s">
        <v>79</v>
      </c>
      <c r="C48" s="33">
        <v>2849</v>
      </c>
      <c r="D48" s="33">
        <v>428</v>
      </c>
      <c r="E48" s="33">
        <v>377</v>
      </c>
      <c r="F48" s="32">
        <v>171</v>
      </c>
      <c r="G48" s="32">
        <v>2037</v>
      </c>
      <c r="H48" s="32"/>
      <c r="I48" s="32"/>
    </row>
    <row r="49" spans="1:9" ht="12.75" customHeight="1">
      <c r="A49" s="8" t="s">
        <v>80</v>
      </c>
      <c r="B49" s="4" t="s">
        <v>81</v>
      </c>
      <c r="C49" s="33">
        <v>476</v>
      </c>
      <c r="D49" s="33">
        <v>6</v>
      </c>
      <c r="E49" s="33">
        <v>0</v>
      </c>
      <c r="F49" s="32">
        <v>145</v>
      </c>
      <c r="G49" s="32">
        <v>324</v>
      </c>
      <c r="H49" s="32"/>
      <c r="I49" s="32"/>
    </row>
    <row r="50" spans="1:9" ht="12.75" customHeight="1">
      <c r="A50" s="8" t="s">
        <v>82</v>
      </c>
      <c r="B50" s="4" t="s">
        <v>83</v>
      </c>
      <c r="C50" s="33">
        <v>10444</v>
      </c>
      <c r="D50" s="33">
        <v>650</v>
      </c>
      <c r="E50" s="33">
        <v>374</v>
      </c>
      <c r="F50" s="32">
        <v>638</v>
      </c>
      <c r="G50" s="32">
        <v>8395</v>
      </c>
      <c r="H50" s="32"/>
      <c r="I50" s="32"/>
    </row>
    <row r="51" spans="1:9" ht="12.75" customHeight="1">
      <c r="A51" s="9"/>
      <c r="B51" s="6" t="s">
        <v>84</v>
      </c>
      <c r="C51" s="31">
        <f t="shared" ref="C51:I51" si="5">SUM(C47:C50)</f>
        <v>13949</v>
      </c>
      <c r="D51" s="31">
        <f t="shared" si="5"/>
        <v>1120</v>
      </c>
      <c r="E51" s="31">
        <f t="shared" si="5"/>
        <v>787</v>
      </c>
      <c r="F51" s="31">
        <f t="shared" si="5"/>
        <v>987</v>
      </c>
      <c r="G51" s="31">
        <f t="shared" si="5"/>
        <v>10868</v>
      </c>
      <c r="H51" s="31"/>
      <c r="I51" s="31"/>
    </row>
    <row r="52" spans="1:9" ht="12.75" customHeight="1">
      <c r="A52" s="8" t="s">
        <v>85</v>
      </c>
      <c r="B52" s="4" t="s">
        <v>86</v>
      </c>
      <c r="C52" s="33">
        <v>3495</v>
      </c>
      <c r="D52" s="33">
        <v>401</v>
      </c>
      <c r="E52" s="33">
        <v>223</v>
      </c>
      <c r="F52" s="32">
        <v>271</v>
      </c>
      <c r="G52" s="32">
        <v>2394</v>
      </c>
      <c r="H52" s="32"/>
      <c r="I52" s="32"/>
    </row>
    <row r="53" spans="1:9" ht="12.75" customHeight="1">
      <c r="A53" s="8" t="s">
        <v>87</v>
      </c>
      <c r="B53" s="4" t="s">
        <v>88</v>
      </c>
      <c r="C53" s="33">
        <v>12543</v>
      </c>
      <c r="D53" s="33">
        <v>5921</v>
      </c>
      <c r="E53" s="33">
        <v>5075</v>
      </c>
      <c r="F53" s="32">
        <v>350</v>
      </c>
      <c r="G53" s="32">
        <v>3072</v>
      </c>
      <c r="H53" s="32"/>
      <c r="I53" s="32"/>
    </row>
    <row r="54" spans="1:9" ht="12.75" customHeight="1">
      <c r="A54" s="8" t="s">
        <v>89</v>
      </c>
      <c r="B54" s="4" t="s">
        <v>90</v>
      </c>
      <c r="C54" s="33">
        <v>2445</v>
      </c>
      <c r="D54" s="33">
        <v>990</v>
      </c>
      <c r="E54" s="33">
        <v>440</v>
      </c>
      <c r="F54" s="32">
        <v>113</v>
      </c>
      <c r="G54" s="32">
        <v>1041</v>
      </c>
      <c r="H54" s="32"/>
      <c r="I54" s="32"/>
    </row>
    <row r="55" spans="1:9" ht="12.75" customHeight="1">
      <c r="A55" s="8" t="s">
        <v>91</v>
      </c>
      <c r="B55" s="4" t="s">
        <v>92</v>
      </c>
      <c r="C55" s="33">
        <v>7859</v>
      </c>
      <c r="D55" s="33">
        <v>1604</v>
      </c>
      <c r="E55" s="33">
        <v>1345</v>
      </c>
      <c r="F55" s="32">
        <v>643</v>
      </c>
      <c r="G55" s="32">
        <v>5257</v>
      </c>
      <c r="H55" s="32"/>
      <c r="I55" s="32"/>
    </row>
    <row r="56" spans="1:9" ht="12.75" customHeight="1">
      <c r="A56" s="8" t="s">
        <v>93</v>
      </c>
      <c r="B56" s="4" t="s">
        <v>94</v>
      </c>
      <c r="C56" s="33">
        <v>9413</v>
      </c>
      <c r="D56" s="33">
        <v>3431</v>
      </c>
      <c r="E56" s="33">
        <v>1469</v>
      </c>
      <c r="F56" s="32">
        <v>225</v>
      </c>
      <c r="G56" s="32">
        <v>2969</v>
      </c>
      <c r="H56" s="32"/>
      <c r="I56" s="32"/>
    </row>
    <row r="57" spans="1:9" ht="12.75" customHeight="1">
      <c r="A57" s="8" t="s">
        <v>95</v>
      </c>
      <c r="B57" s="4" t="s">
        <v>96</v>
      </c>
      <c r="C57" s="33">
        <v>11976</v>
      </c>
      <c r="D57" s="33">
        <v>5153</v>
      </c>
      <c r="E57" s="33">
        <v>2550</v>
      </c>
      <c r="F57" s="32">
        <v>288</v>
      </c>
      <c r="G57" s="32">
        <v>4039</v>
      </c>
      <c r="H57" s="32"/>
      <c r="I57" s="32"/>
    </row>
    <row r="58" spans="1:9" ht="12.75" customHeight="1">
      <c r="A58" s="8" t="s">
        <v>97</v>
      </c>
      <c r="B58" s="4" t="s">
        <v>98</v>
      </c>
      <c r="C58" s="33">
        <v>6162</v>
      </c>
      <c r="D58" s="33">
        <v>2376</v>
      </c>
      <c r="E58" s="33">
        <v>1969</v>
      </c>
      <c r="F58" s="32">
        <v>279</v>
      </c>
      <c r="G58" s="32">
        <v>2048</v>
      </c>
      <c r="H58" s="32"/>
      <c r="I58" s="32"/>
    </row>
    <row r="59" spans="1:9" ht="12.75" customHeight="1">
      <c r="A59" s="9"/>
      <c r="B59" s="6" t="s">
        <v>99</v>
      </c>
      <c r="C59" s="31">
        <f t="shared" ref="C59:I59" si="6">SUM(C52:C58)</f>
        <v>53893</v>
      </c>
      <c r="D59" s="31">
        <f t="shared" si="6"/>
        <v>19876</v>
      </c>
      <c r="E59" s="31">
        <f t="shared" si="6"/>
        <v>13071</v>
      </c>
      <c r="F59" s="31">
        <f t="shared" si="6"/>
        <v>2169</v>
      </c>
      <c r="G59" s="31">
        <f t="shared" si="6"/>
        <v>20820</v>
      </c>
      <c r="H59" s="31"/>
      <c r="I59" s="31"/>
    </row>
    <row r="60" spans="1:9" ht="12.75" customHeight="1">
      <c r="A60" s="8" t="s">
        <v>100</v>
      </c>
      <c r="B60" s="4" t="s">
        <v>101</v>
      </c>
      <c r="C60" s="33">
        <v>14541</v>
      </c>
      <c r="D60" s="33">
        <v>7862</v>
      </c>
      <c r="E60" s="33">
        <v>2008</v>
      </c>
      <c r="F60" s="32">
        <v>212</v>
      </c>
      <c r="G60" s="32">
        <v>5022</v>
      </c>
      <c r="H60" s="32"/>
      <c r="I60" s="32"/>
    </row>
    <row r="61" spans="1:9" ht="12.75" customHeight="1">
      <c r="A61" s="8" t="s">
        <v>102</v>
      </c>
      <c r="B61" s="4" t="s">
        <v>103</v>
      </c>
      <c r="C61" s="33">
        <v>3359</v>
      </c>
      <c r="D61" s="33">
        <v>1216</v>
      </c>
      <c r="E61" s="33">
        <v>1115</v>
      </c>
      <c r="F61" s="32">
        <v>114</v>
      </c>
      <c r="G61" s="32">
        <v>2008</v>
      </c>
      <c r="H61" s="32"/>
      <c r="I61" s="32"/>
    </row>
    <row r="62" spans="1:9" ht="12.75" customHeight="1">
      <c r="A62" s="8" t="s">
        <v>104</v>
      </c>
      <c r="B62" s="4" t="s">
        <v>105</v>
      </c>
      <c r="C62" s="33">
        <v>6303</v>
      </c>
      <c r="D62" s="33">
        <v>2625</v>
      </c>
      <c r="E62" s="33">
        <v>1172</v>
      </c>
      <c r="F62" s="32">
        <v>193</v>
      </c>
      <c r="G62" s="32">
        <v>2972</v>
      </c>
      <c r="H62" s="32"/>
      <c r="I62" s="32"/>
    </row>
    <row r="63" spans="1:9" ht="12.75" customHeight="1">
      <c r="A63" s="8" t="s">
        <v>106</v>
      </c>
      <c r="B63" s="4" t="s">
        <v>107</v>
      </c>
      <c r="C63" s="33">
        <v>4436</v>
      </c>
      <c r="D63" s="33">
        <v>2469</v>
      </c>
      <c r="E63" s="33">
        <v>1117</v>
      </c>
      <c r="F63" s="32">
        <v>148</v>
      </c>
      <c r="G63" s="32">
        <v>1601</v>
      </c>
      <c r="H63" s="32"/>
      <c r="I63" s="32"/>
    </row>
    <row r="64" spans="1:9" ht="12.75" customHeight="1">
      <c r="A64" s="8" t="s">
        <v>108</v>
      </c>
      <c r="B64" s="4" t="s">
        <v>109</v>
      </c>
      <c r="C64" s="33">
        <v>30466</v>
      </c>
      <c r="D64" s="33">
        <v>18403</v>
      </c>
      <c r="E64" s="33">
        <v>1023</v>
      </c>
      <c r="F64" s="32">
        <v>61</v>
      </c>
      <c r="G64" s="32">
        <v>4570</v>
      </c>
      <c r="H64" s="32"/>
      <c r="I64" s="32"/>
    </row>
    <row r="65" spans="1:9" ht="12.75" customHeight="1">
      <c r="A65" s="8" t="s">
        <v>110</v>
      </c>
      <c r="B65" s="4" t="s">
        <v>111</v>
      </c>
      <c r="C65" s="33">
        <v>1731</v>
      </c>
      <c r="D65" s="33">
        <v>1280</v>
      </c>
      <c r="E65" s="33">
        <v>1025</v>
      </c>
      <c r="F65" s="32">
        <v>52</v>
      </c>
      <c r="G65" s="32">
        <v>392</v>
      </c>
      <c r="H65" s="32"/>
      <c r="I65" s="32"/>
    </row>
    <row r="66" spans="1:9" ht="12.75" customHeight="1">
      <c r="A66" s="8" t="s">
        <v>112</v>
      </c>
      <c r="B66" s="4" t="s">
        <v>113</v>
      </c>
      <c r="C66" s="33">
        <v>2755</v>
      </c>
      <c r="D66" s="33">
        <v>1446</v>
      </c>
      <c r="E66" s="33">
        <v>964</v>
      </c>
      <c r="F66" s="32">
        <v>67</v>
      </c>
      <c r="G66" s="32">
        <v>613</v>
      </c>
      <c r="H66" s="32"/>
      <c r="I66" s="32"/>
    </row>
    <row r="67" spans="1:9" ht="12.75" customHeight="1">
      <c r="A67" s="8" t="s">
        <v>114</v>
      </c>
      <c r="B67" s="4" t="s">
        <v>115</v>
      </c>
      <c r="C67" s="33">
        <v>5884</v>
      </c>
      <c r="D67" s="33">
        <v>3426</v>
      </c>
      <c r="E67" s="33">
        <v>1347</v>
      </c>
      <c r="F67" s="32">
        <v>127</v>
      </c>
      <c r="G67" s="32">
        <v>1901</v>
      </c>
      <c r="H67" s="32"/>
      <c r="I67" s="32"/>
    </row>
    <row r="68" spans="1:9" ht="12.75" customHeight="1">
      <c r="A68" s="8" t="s">
        <v>116</v>
      </c>
      <c r="B68" s="4" t="s">
        <v>117</v>
      </c>
      <c r="C68" s="33">
        <v>4634</v>
      </c>
      <c r="D68" s="33">
        <v>2316</v>
      </c>
      <c r="E68" s="33">
        <v>742</v>
      </c>
      <c r="F68" s="32">
        <v>103</v>
      </c>
      <c r="G68" s="32">
        <v>988</v>
      </c>
      <c r="H68" s="32"/>
      <c r="I68" s="32"/>
    </row>
    <row r="69" spans="1:9" ht="12.75" customHeight="1">
      <c r="A69" s="5"/>
      <c r="B69" s="6" t="s">
        <v>118</v>
      </c>
      <c r="C69" s="31">
        <f t="shared" ref="C69:I69" si="7">SUM(C60:C68)</f>
        <v>74109</v>
      </c>
      <c r="D69" s="31">
        <f t="shared" si="7"/>
        <v>41043</v>
      </c>
      <c r="E69" s="31">
        <f t="shared" si="7"/>
        <v>10513</v>
      </c>
      <c r="F69" s="31">
        <f t="shared" si="7"/>
        <v>1077</v>
      </c>
      <c r="G69" s="31">
        <f t="shared" si="7"/>
        <v>20067</v>
      </c>
      <c r="H69" s="31"/>
      <c r="I69" s="31"/>
    </row>
    <row r="70" spans="1:9" ht="12.75" customHeight="1">
      <c r="A70" s="8" t="s">
        <v>119</v>
      </c>
      <c r="B70" s="4" t="s">
        <v>120</v>
      </c>
      <c r="C70" s="33">
        <v>4821</v>
      </c>
      <c r="D70" s="33">
        <v>1817</v>
      </c>
      <c r="E70" s="33">
        <v>1372</v>
      </c>
      <c r="F70" s="32">
        <v>324</v>
      </c>
      <c r="G70" s="32">
        <v>2179</v>
      </c>
      <c r="H70" s="32"/>
      <c r="I70" s="32"/>
    </row>
    <row r="71" spans="1:9" ht="12.75" customHeight="1">
      <c r="A71" s="8" t="s">
        <v>121</v>
      </c>
      <c r="B71" s="4" t="s">
        <v>122</v>
      </c>
      <c r="C71" s="33">
        <v>8395</v>
      </c>
      <c r="D71" s="33">
        <v>3963</v>
      </c>
      <c r="E71" s="33">
        <v>3533</v>
      </c>
      <c r="F71" s="32">
        <v>461</v>
      </c>
      <c r="G71" s="32">
        <v>2232</v>
      </c>
      <c r="H71" s="32"/>
      <c r="I71" s="32"/>
    </row>
    <row r="72" spans="1:9" ht="12.75" customHeight="1">
      <c r="A72" s="8" t="s">
        <v>123</v>
      </c>
      <c r="B72" s="4" t="s">
        <v>124</v>
      </c>
      <c r="C72" s="33">
        <v>1889</v>
      </c>
      <c r="D72" s="33">
        <v>475</v>
      </c>
      <c r="E72" s="33">
        <v>475</v>
      </c>
      <c r="F72" s="32">
        <v>250</v>
      </c>
      <c r="G72" s="32">
        <v>1005</v>
      </c>
      <c r="H72" s="32"/>
      <c r="I72" s="32"/>
    </row>
    <row r="73" spans="1:9" ht="12.75" customHeight="1">
      <c r="A73" s="8" t="s">
        <v>125</v>
      </c>
      <c r="B73" s="4" t="s">
        <v>126</v>
      </c>
      <c r="C73" s="33">
        <v>3075</v>
      </c>
      <c r="D73" s="33">
        <v>584</v>
      </c>
      <c r="E73" s="33">
        <v>584</v>
      </c>
      <c r="F73" s="32">
        <v>248</v>
      </c>
      <c r="G73" s="32">
        <v>878</v>
      </c>
      <c r="H73" s="32"/>
      <c r="I73" s="32"/>
    </row>
    <row r="74" spans="1:9" ht="12.75" customHeight="1">
      <c r="A74" s="8" t="s">
        <v>127</v>
      </c>
      <c r="B74" s="4" t="s">
        <v>128</v>
      </c>
      <c r="C74" s="33">
        <v>3159</v>
      </c>
      <c r="D74" s="33">
        <v>1028</v>
      </c>
      <c r="E74" s="33">
        <v>895</v>
      </c>
      <c r="F74" s="32">
        <v>246</v>
      </c>
      <c r="G74" s="32">
        <v>1200</v>
      </c>
      <c r="H74" s="32"/>
      <c r="I74" s="32"/>
    </row>
    <row r="75" spans="1:9" ht="12.75" customHeight="1">
      <c r="A75" s="8" t="s">
        <v>129</v>
      </c>
      <c r="B75" s="4" t="s">
        <v>130</v>
      </c>
      <c r="C75" s="33">
        <v>1719</v>
      </c>
      <c r="D75" s="33">
        <v>497</v>
      </c>
      <c r="E75" s="33">
        <v>433</v>
      </c>
      <c r="F75" s="32">
        <v>87</v>
      </c>
      <c r="G75" s="32">
        <v>269</v>
      </c>
      <c r="H75" s="32"/>
      <c r="I75" s="32"/>
    </row>
    <row r="76" spans="1:9" ht="12.75" customHeight="1">
      <c r="A76" s="10" t="s">
        <v>131</v>
      </c>
      <c r="B76" s="4" t="s">
        <v>132</v>
      </c>
      <c r="C76" s="33">
        <v>2384</v>
      </c>
      <c r="D76" s="33">
        <v>1306</v>
      </c>
      <c r="E76" s="33">
        <v>1306</v>
      </c>
      <c r="F76" s="32">
        <v>163</v>
      </c>
      <c r="G76" s="32">
        <v>914</v>
      </c>
      <c r="H76" s="32"/>
      <c r="I76" s="32"/>
    </row>
    <row r="77" spans="1:9" ht="12.75" customHeight="1">
      <c r="A77" s="10" t="s">
        <v>133</v>
      </c>
      <c r="B77" s="4" t="s">
        <v>134</v>
      </c>
      <c r="C77" s="33">
        <v>4031</v>
      </c>
      <c r="D77" s="33">
        <v>424</v>
      </c>
      <c r="E77" s="33">
        <v>340</v>
      </c>
      <c r="F77" s="32">
        <v>217</v>
      </c>
      <c r="G77" s="32">
        <v>1644</v>
      </c>
      <c r="H77" s="32"/>
      <c r="I77" s="32"/>
    </row>
    <row r="78" spans="1:9" ht="12.75" customHeight="1">
      <c r="A78" s="10" t="s">
        <v>135</v>
      </c>
      <c r="B78" s="4" t="s">
        <v>136</v>
      </c>
      <c r="C78" s="33">
        <v>951</v>
      </c>
      <c r="D78" s="33">
        <v>556</v>
      </c>
      <c r="E78" s="33">
        <v>556</v>
      </c>
      <c r="F78" s="32">
        <v>109</v>
      </c>
      <c r="G78" s="32">
        <v>285</v>
      </c>
      <c r="H78" s="32"/>
      <c r="I78" s="32"/>
    </row>
    <row r="79" spans="1:9" ht="12.75" customHeight="1">
      <c r="A79" s="10" t="s">
        <v>137</v>
      </c>
      <c r="B79" s="4" t="s">
        <v>138</v>
      </c>
      <c r="C79" s="33">
        <v>3694</v>
      </c>
      <c r="D79" s="33">
        <v>587</v>
      </c>
      <c r="E79" s="33">
        <v>539</v>
      </c>
      <c r="F79" s="32">
        <v>172</v>
      </c>
      <c r="G79" s="32">
        <v>2209</v>
      </c>
      <c r="H79" s="32"/>
      <c r="I79" s="32"/>
    </row>
    <row r="80" spans="1:9" ht="12.75" customHeight="1">
      <c r="A80" s="11"/>
      <c r="B80" s="6" t="s">
        <v>139</v>
      </c>
      <c r="C80" s="31">
        <f t="shared" ref="C80:I80" si="8">SUM(C70:C79)</f>
        <v>34118</v>
      </c>
      <c r="D80" s="31">
        <f t="shared" si="8"/>
        <v>11237</v>
      </c>
      <c r="E80" s="31">
        <f t="shared" si="8"/>
        <v>10033</v>
      </c>
      <c r="F80" s="31">
        <f t="shared" si="8"/>
        <v>2277</v>
      </c>
      <c r="G80" s="31">
        <f t="shared" si="8"/>
        <v>12815</v>
      </c>
      <c r="H80" s="31"/>
      <c r="I80" s="31"/>
    </row>
    <row r="81" spans="1:9" ht="12.75" customHeight="1">
      <c r="A81" s="10" t="s">
        <v>140</v>
      </c>
      <c r="B81" s="4" t="s">
        <v>141</v>
      </c>
      <c r="C81" s="30">
        <v>7412</v>
      </c>
      <c r="D81" s="30">
        <v>2113</v>
      </c>
      <c r="E81" s="30">
        <v>1174</v>
      </c>
      <c r="F81" s="32">
        <v>532</v>
      </c>
      <c r="G81" s="32">
        <v>4182</v>
      </c>
      <c r="H81" s="32"/>
      <c r="I81" s="32"/>
    </row>
    <row r="82" spans="1:9" ht="12.75" customHeight="1">
      <c r="A82" s="10" t="s">
        <v>142</v>
      </c>
      <c r="B82" s="4" t="s">
        <v>143</v>
      </c>
      <c r="C82" s="30">
        <v>2841</v>
      </c>
      <c r="D82" s="30">
        <v>1293</v>
      </c>
      <c r="E82" s="30">
        <v>822</v>
      </c>
      <c r="F82" s="32">
        <v>201</v>
      </c>
      <c r="G82" s="32">
        <v>1300</v>
      </c>
      <c r="H82" s="32"/>
      <c r="I82" s="32"/>
    </row>
    <row r="83" spans="1:9" ht="12.75" customHeight="1">
      <c r="A83" s="10" t="s">
        <v>144</v>
      </c>
      <c r="B83" s="4" t="s">
        <v>145</v>
      </c>
      <c r="C83" s="30">
        <v>636</v>
      </c>
      <c r="D83" s="30">
        <v>237</v>
      </c>
      <c r="E83" s="30">
        <v>186</v>
      </c>
      <c r="F83" s="32">
        <v>33</v>
      </c>
      <c r="G83" s="32">
        <v>86</v>
      </c>
      <c r="H83" s="32"/>
      <c r="I83" s="32"/>
    </row>
    <row r="84" spans="1:9" ht="12.75" customHeight="1">
      <c r="A84" s="10" t="s">
        <v>146</v>
      </c>
      <c r="B84" s="4" t="s">
        <v>147</v>
      </c>
      <c r="C84" s="30">
        <v>1955</v>
      </c>
      <c r="D84" s="30">
        <v>586</v>
      </c>
      <c r="E84" s="30">
        <v>513</v>
      </c>
      <c r="F84" s="32">
        <v>143</v>
      </c>
      <c r="G84" s="32">
        <v>1226</v>
      </c>
      <c r="H84" s="32"/>
      <c r="I84" s="32"/>
    </row>
    <row r="85" spans="1:9" ht="12.75" customHeight="1">
      <c r="A85" s="10" t="s">
        <v>148</v>
      </c>
      <c r="B85" s="4" t="s">
        <v>149</v>
      </c>
      <c r="C85" s="30">
        <v>3506</v>
      </c>
      <c r="D85" s="30">
        <v>1382</v>
      </c>
      <c r="E85" s="30">
        <v>830</v>
      </c>
      <c r="F85" s="32">
        <v>147</v>
      </c>
      <c r="G85" s="32">
        <v>1508</v>
      </c>
      <c r="H85" s="32"/>
      <c r="I85" s="32"/>
    </row>
    <row r="86" spans="1:9" ht="12.75" customHeight="1">
      <c r="A86" s="11"/>
      <c r="B86" s="6" t="s">
        <v>150</v>
      </c>
      <c r="C86" s="31">
        <f t="shared" ref="C86:I86" si="9">SUM(C81:C85)</f>
        <v>16350</v>
      </c>
      <c r="D86" s="31">
        <f t="shared" si="9"/>
        <v>5611</v>
      </c>
      <c r="E86" s="31">
        <f t="shared" si="9"/>
        <v>3525</v>
      </c>
      <c r="F86" s="31">
        <f t="shared" si="9"/>
        <v>1056</v>
      </c>
      <c r="G86" s="31">
        <f t="shared" si="9"/>
        <v>8302</v>
      </c>
      <c r="H86" s="31"/>
      <c r="I86" s="31"/>
    </row>
    <row r="87" spans="1:9" ht="12.75" customHeight="1">
      <c r="A87" s="10" t="s">
        <v>151</v>
      </c>
      <c r="B87" s="4" t="s">
        <v>152</v>
      </c>
      <c r="C87" s="30">
        <v>8540</v>
      </c>
      <c r="D87" s="30">
        <v>2546</v>
      </c>
      <c r="E87" s="30">
        <v>2439</v>
      </c>
      <c r="F87" s="32">
        <v>343</v>
      </c>
      <c r="G87" s="32">
        <v>3940</v>
      </c>
      <c r="H87" s="32"/>
      <c r="I87" s="32"/>
    </row>
    <row r="88" spans="1:9" ht="12.75" customHeight="1">
      <c r="A88" s="10" t="s">
        <v>153</v>
      </c>
      <c r="B88" s="4" t="s">
        <v>154</v>
      </c>
      <c r="C88" s="30">
        <v>3971</v>
      </c>
      <c r="D88" s="30">
        <v>1194</v>
      </c>
      <c r="E88" s="30">
        <v>1182</v>
      </c>
      <c r="F88" s="32">
        <v>188</v>
      </c>
      <c r="G88" s="32">
        <v>1313</v>
      </c>
      <c r="H88" s="32"/>
      <c r="I88" s="32"/>
    </row>
    <row r="89" spans="1:9" ht="12.75" customHeight="1">
      <c r="A89" s="11"/>
      <c r="B89" s="6" t="s">
        <v>155</v>
      </c>
      <c r="C89" s="31">
        <f t="shared" ref="C89:I89" si="10">SUM(C87:C88)</f>
        <v>12511</v>
      </c>
      <c r="D89" s="31">
        <f t="shared" si="10"/>
        <v>3740</v>
      </c>
      <c r="E89" s="31">
        <f t="shared" si="10"/>
        <v>3621</v>
      </c>
      <c r="F89" s="31">
        <f t="shared" si="10"/>
        <v>531</v>
      </c>
      <c r="G89" s="31">
        <f t="shared" si="10"/>
        <v>5253</v>
      </c>
      <c r="H89" s="31"/>
      <c r="I89" s="31"/>
    </row>
    <row r="90" spans="1:9" ht="12.75" customHeight="1">
      <c r="A90" s="10" t="s">
        <v>156</v>
      </c>
      <c r="B90" s="4" t="s">
        <v>157</v>
      </c>
      <c r="C90" s="30">
        <v>10455</v>
      </c>
      <c r="D90" s="30">
        <v>2888</v>
      </c>
      <c r="E90" s="30">
        <v>2117</v>
      </c>
      <c r="F90" s="32">
        <v>240</v>
      </c>
      <c r="G90" s="32">
        <v>3108</v>
      </c>
      <c r="H90" s="32"/>
      <c r="I90" s="32"/>
    </row>
    <row r="91" spans="1:9" ht="12.75" customHeight="1">
      <c r="A91" s="10" t="s">
        <v>158</v>
      </c>
      <c r="B91" s="4" t="s">
        <v>159</v>
      </c>
      <c r="C91" s="30">
        <v>5170</v>
      </c>
      <c r="D91" s="30">
        <v>1467</v>
      </c>
      <c r="E91" s="30">
        <v>1356</v>
      </c>
      <c r="F91" s="32">
        <v>420</v>
      </c>
      <c r="G91" s="32">
        <v>1899</v>
      </c>
      <c r="H91" s="32"/>
      <c r="I91" s="32"/>
    </row>
    <row r="92" spans="1:9" ht="12.75" customHeight="1">
      <c r="A92" s="10" t="s">
        <v>160</v>
      </c>
      <c r="B92" s="4" t="s">
        <v>161</v>
      </c>
      <c r="C92" s="30">
        <v>1814</v>
      </c>
      <c r="D92" s="30">
        <v>609</v>
      </c>
      <c r="E92" s="30">
        <v>609</v>
      </c>
      <c r="F92" s="32">
        <v>84</v>
      </c>
      <c r="G92" s="32">
        <v>1111</v>
      </c>
      <c r="H92" s="32"/>
      <c r="I92" s="32"/>
    </row>
    <row r="93" spans="1:9" ht="12.75" customHeight="1">
      <c r="A93" s="10" t="s">
        <v>162</v>
      </c>
      <c r="B93" s="4" t="s">
        <v>163</v>
      </c>
      <c r="C93" s="30">
        <v>73157</v>
      </c>
      <c r="D93" s="30">
        <v>45343</v>
      </c>
      <c r="E93" s="30">
        <v>23576</v>
      </c>
      <c r="F93" s="32">
        <v>1548</v>
      </c>
      <c r="G93" s="32">
        <v>11634</v>
      </c>
      <c r="H93" s="32"/>
      <c r="I93" s="32"/>
    </row>
    <row r="94" spans="1:9" ht="12.75" customHeight="1">
      <c r="A94" s="10" t="s">
        <v>164</v>
      </c>
      <c r="B94" s="4" t="s">
        <v>165</v>
      </c>
      <c r="C94" s="30">
        <v>4370</v>
      </c>
      <c r="D94" s="30">
        <v>928</v>
      </c>
      <c r="E94" s="30">
        <v>673</v>
      </c>
      <c r="F94" s="32">
        <v>190</v>
      </c>
      <c r="G94" s="32">
        <v>1465</v>
      </c>
      <c r="H94" s="32"/>
      <c r="I94" s="32"/>
    </row>
    <row r="95" spans="1:9" ht="12.75" customHeight="1">
      <c r="A95" s="11"/>
      <c r="B95" s="6" t="s">
        <v>166</v>
      </c>
      <c r="C95" s="31">
        <f t="shared" ref="C95:I95" si="11">SUM(C90:C94)</f>
        <v>94966</v>
      </c>
      <c r="D95" s="31">
        <f t="shared" si="11"/>
        <v>51235</v>
      </c>
      <c r="E95" s="31">
        <f t="shared" si="11"/>
        <v>28331</v>
      </c>
      <c r="F95" s="31">
        <f t="shared" si="11"/>
        <v>2482</v>
      </c>
      <c r="G95" s="31">
        <f t="shared" si="11"/>
        <v>19217</v>
      </c>
      <c r="H95" s="31"/>
      <c r="I95" s="31"/>
    </row>
    <row r="96" spans="1:9" ht="12.75" customHeight="1">
      <c r="A96" s="10" t="s">
        <v>167</v>
      </c>
      <c r="B96" s="4" t="s">
        <v>168</v>
      </c>
      <c r="C96" s="30">
        <v>948</v>
      </c>
      <c r="D96" s="30">
        <v>373</v>
      </c>
      <c r="E96" s="30">
        <v>331</v>
      </c>
      <c r="F96" s="32">
        <v>44</v>
      </c>
      <c r="G96" s="32">
        <v>531</v>
      </c>
      <c r="H96" s="32"/>
      <c r="I96" s="32"/>
    </row>
    <row r="97" spans="1:9" ht="12.75" customHeight="1">
      <c r="A97" s="10" t="s">
        <v>169</v>
      </c>
      <c r="B97" s="4" t="s">
        <v>170</v>
      </c>
      <c r="C97" s="30">
        <v>978</v>
      </c>
      <c r="D97" s="30">
        <v>254</v>
      </c>
      <c r="E97" s="30">
        <v>114</v>
      </c>
      <c r="F97" s="32">
        <v>27</v>
      </c>
      <c r="G97" s="32">
        <v>355</v>
      </c>
      <c r="H97" s="32"/>
      <c r="I97" s="32"/>
    </row>
    <row r="98" spans="1:9" ht="12.75" customHeight="1">
      <c r="A98" s="11"/>
      <c r="B98" s="6" t="s">
        <v>171</v>
      </c>
      <c r="C98" s="31">
        <f t="shared" ref="C98:I98" si="12">SUM(C96:C97)</f>
        <v>1926</v>
      </c>
      <c r="D98" s="31">
        <f t="shared" si="12"/>
        <v>627</v>
      </c>
      <c r="E98" s="31">
        <f t="shared" si="12"/>
        <v>445</v>
      </c>
      <c r="F98" s="31">
        <f t="shared" si="12"/>
        <v>71</v>
      </c>
      <c r="G98" s="31">
        <f t="shared" si="12"/>
        <v>886</v>
      </c>
      <c r="H98" s="31"/>
      <c r="I98" s="31"/>
    </row>
    <row r="99" spans="1:9" ht="12.75" customHeight="1">
      <c r="A99" s="10" t="s">
        <v>172</v>
      </c>
      <c r="B99" s="4" t="s">
        <v>173</v>
      </c>
      <c r="C99" s="30">
        <v>2958</v>
      </c>
      <c r="D99" s="30">
        <v>1067</v>
      </c>
      <c r="E99" s="30">
        <v>572</v>
      </c>
      <c r="F99" s="32">
        <v>212</v>
      </c>
      <c r="G99" s="32">
        <v>970</v>
      </c>
      <c r="H99" s="32"/>
      <c r="I99" s="32"/>
    </row>
    <row r="100" spans="1:9" ht="12.75" customHeight="1">
      <c r="A100" s="10" t="s">
        <v>174</v>
      </c>
      <c r="B100" s="4" t="s">
        <v>175</v>
      </c>
      <c r="C100" s="30">
        <v>1754</v>
      </c>
      <c r="D100" s="30">
        <v>805</v>
      </c>
      <c r="E100" s="30">
        <v>690</v>
      </c>
      <c r="F100" s="32">
        <v>99</v>
      </c>
      <c r="G100" s="32">
        <v>758</v>
      </c>
      <c r="H100" s="32"/>
      <c r="I100" s="32"/>
    </row>
    <row r="101" spans="1:9" ht="12.75" customHeight="1">
      <c r="A101" s="10" t="s">
        <v>176</v>
      </c>
      <c r="B101" s="4" t="s">
        <v>177</v>
      </c>
      <c r="C101" s="30">
        <v>2767</v>
      </c>
      <c r="D101" s="30">
        <v>918</v>
      </c>
      <c r="E101" s="30">
        <v>358</v>
      </c>
      <c r="F101" s="32">
        <v>229</v>
      </c>
      <c r="G101" s="32">
        <v>769</v>
      </c>
      <c r="H101" s="32"/>
      <c r="I101" s="32"/>
    </row>
    <row r="102" spans="1:9" ht="12.75" customHeight="1">
      <c r="A102" s="10" t="s">
        <v>178</v>
      </c>
      <c r="B102" s="4" t="s">
        <v>179</v>
      </c>
      <c r="C102" s="30">
        <v>3000</v>
      </c>
      <c r="D102" s="30">
        <v>1193</v>
      </c>
      <c r="E102" s="30">
        <v>926</v>
      </c>
      <c r="F102" s="32">
        <v>261</v>
      </c>
      <c r="G102" s="32">
        <v>1545</v>
      </c>
      <c r="H102" s="32"/>
      <c r="I102" s="32"/>
    </row>
    <row r="103" spans="1:9" ht="12.75" customHeight="1">
      <c r="A103" s="11"/>
      <c r="B103" s="6" t="s">
        <v>180</v>
      </c>
      <c r="C103" s="31">
        <f t="shared" ref="C103:I103" si="13">SUM(C99:C102)</f>
        <v>10479</v>
      </c>
      <c r="D103" s="31">
        <f t="shared" si="13"/>
        <v>3983</v>
      </c>
      <c r="E103" s="31">
        <f t="shared" si="13"/>
        <v>2546</v>
      </c>
      <c r="F103" s="31">
        <f t="shared" si="13"/>
        <v>801</v>
      </c>
      <c r="G103" s="31">
        <f t="shared" si="13"/>
        <v>4042</v>
      </c>
      <c r="H103" s="31"/>
      <c r="I103" s="31"/>
    </row>
    <row r="104" spans="1:9" ht="12.75" customHeight="1">
      <c r="A104" s="10" t="s">
        <v>181</v>
      </c>
      <c r="B104" s="4" t="s">
        <v>182</v>
      </c>
      <c r="C104" s="30">
        <v>2598</v>
      </c>
      <c r="D104" s="30">
        <v>726</v>
      </c>
      <c r="E104" s="30">
        <v>204</v>
      </c>
      <c r="F104" s="32">
        <v>86</v>
      </c>
      <c r="G104" s="32">
        <v>696</v>
      </c>
      <c r="H104" s="32"/>
      <c r="I104" s="32"/>
    </row>
    <row r="105" spans="1:9" ht="12.75" customHeight="1">
      <c r="A105" s="10" t="s">
        <v>183</v>
      </c>
      <c r="B105" s="4" t="s">
        <v>184</v>
      </c>
      <c r="C105" s="30">
        <v>2633</v>
      </c>
      <c r="D105" s="30">
        <v>451</v>
      </c>
      <c r="E105" s="30">
        <v>157</v>
      </c>
      <c r="F105" s="32">
        <v>302</v>
      </c>
      <c r="G105" s="32">
        <v>640</v>
      </c>
      <c r="H105" s="32"/>
      <c r="I105" s="32"/>
    </row>
    <row r="106" spans="1:9" ht="12.75" customHeight="1">
      <c r="A106" s="10" t="s">
        <v>185</v>
      </c>
      <c r="B106" s="4" t="s">
        <v>186</v>
      </c>
      <c r="C106" s="30">
        <v>14305</v>
      </c>
      <c r="D106" s="30">
        <v>4910</v>
      </c>
      <c r="E106" s="30">
        <v>1138</v>
      </c>
      <c r="F106" s="32">
        <v>154</v>
      </c>
      <c r="G106" s="32">
        <v>1651</v>
      </c>
      <c r="H106" s="32"/>
      <c r="I106" s="32"/>
    </row>
    <row r="107" spans="1:9" ht="12.75" customHeight="1">
      <c r="A107" s="10" t="s">
        <v>187</v>
      </c>
      <c r="B107" s="4" t="s">
        <v>188</v>
      </c>
      <c r="C107" s="30">
        <v>41555</v>
      </c>
      <c r="D107" s="30">
        <v>15339</v>
      </c>
      <c r="E107" s="30">
        <v>1694</v>
      </c>
      <c r="F107" s="32">
        <v>1719</v>
      </c>
      <c r="G107" s="32">
        <v>3973</v>
      </c>
      <c r="H107" s="32"/>
      <c r="I107" s="32"/>
    </row>
    <row r="108" spans="1:9" ht="12.75" customHeight="1">
      <c r="A108" s="10" t="s">
        <v>189</v>
      </c>
      <c r="B108" s="4" t="s">
        <v>190</v>
      </c>
      <c r="C108" s="30">
        <v>14035</v>
      </c>
      <c r="D108" s="30">
        <v>3015</v>
      </c>
      <c r="E108" s="30">
        <v>1093</v>
      </c>
      <c r="F108" s="32">
        <v>896</v>
      </c>
      <c r="G108" s="32">
        <v>1675</v>
      </c>
      <c r="H108" s="32"/>
      <c r="I108" s="32"/>
    </row>
    <row r="109" spans="1:9" ht="12.75" customHeight="1">
      <c r="A109" s="11"/>
      <c r="B109" s="6" t="s">
        <v>191</v>
      </c>
      <c r="C109" s="31">
        <f t="shared" ref="C109:I109" si="14">SUM(C104:C108)</f>
        <v>75126</v>
      </c>
      <c r="D109" s="31">
        <f t="shared" si="14"/>
        <v>24441</v>
      </c>
      <c r="E109" s="31">
        <f t="shared" si="14"/>
        <v>4286</v>
      </c>
      <c r="F109" s="31">
        <f t="shared" si="14"/>
        <v>3157</v>
      </c>
      <c r="G109" s="31">
        <f t="shared" si="14"/>
        <v>8635</v>
      </c>
      <c r="H109" s="31"/>
      <c r="I109" s="31"/>
    </row>
    <row r="110" spans="1:9" ht="12.75" customHeight="1">
      <c r="A110" s="3" t="s">
        <v>192</v>
      </c>
      <c r="B110" s="4" t="s">
        <v>193</v>
      </c>
      <c r="C110" s="30">
        <v>9265</v>
      </c>
      <c r="D110" s="30">
        <v>3484</v>
      </c>
      <c r="E110" s="30">
        <v>1389</v>
      </c>
      <c r="F110" s="32">
        <v>1552</v>
      </c>
      <c r="G110" s="32">
        <v>2883</v>
      </c>
      <c r="H110" s="32"/>
      <c r="I110" s="32"/>
    </row>
    <row r="111" spans="1:9" ht="12.75" customHeight="1">
      <c r="A111" s="3" t="s">
        <v>194</v>
      </c>
      <c r="B111" s="4" t="s">
        <v>195</v>
      </c>
      <c r="C111" s="30">
        <v>638</v>
      </c>
      <c r="D111" s="30">
        <v>330</v>
      </c>
      <c r="E111" s="30">
        <v>330</v>
      </c>
      <c r="F111" s="32">
        <v>124</v>
      </c>
      <c r="G111" s="32">
        <v>184</v>
      </c>
      <c r="H111" s="32"/>
      <c r="I111" s="32"/>
    </row>
    <row r="112" spans="1:9" ht="12.75" customHeight="1">
      <c r="A112" s="3" t="s">
        <v>196</v>
      </c>
      <c r="B112" s="4" t="s">
        <v>197</v>
      </c>
      <c r="C112" s="30">
        <v>3229</v>
      </c>
      <c r="D112" s="30">
        <v>1531</v>
      </c>
      <c r="E112" s="30">
        <v>597</v>
      </c>
      <c r="F112" s="32">
        <v>335</v>
      </c>
      <c r="G112" s="32">
        <v>824</v>
      </c>
      <c r="H112" s="32"/>
      <c r="I112" s="32"/>
    </row>
    <row r="113" spans="1:9" ht="12.75" customHeight="1">
      <c r="A113" s="3" t="s">
        <v>198</v>
      </c>
      <c r="B113" s="4" t="s">
        <v>199</v>
      </c>
      <c r="C113" s="30">
        <v>6785</v>
      </c>
      <c r="D113" s="30">
        <v>2710</v>
      </c>
      <c r="E113" s="30">
        <v>588</v>
      </c>
      <c r="F113" s="32">
        <v>666</v>
      </c>
      <c r="G113" s="32">
        <v>1499</v>
      </c>
      <c r="H113" s="32"/>
      <c r="I113" s="32"/>
    </row>
    <row r="114" spans="1:9" ht="12.75" customHeight="1">
      <c r="A114" s="3" t="s">
        <v>200</v>
      </c>
      <c r="B114" s="4" t="s">
        <v>201</v>
      </c>
      <c r="C114" s="30">
        <v>7314</v>
      </c>
      <c r="D114" s="30">
        <v>2943</v>
      </c>
      <c r="E114" s="30">
        <v>1350</v>
      </c>
      <c r="F114" s="32">
        <v>567</v>
      </c>
      <c r="G114" s="32">
        <v>860</v>
      </c>
      <c r="H114" s="32"/>
      <c r="I114" s="32"/>
    </row>
    <row r="115" spans="1:9" ht="12.75" customHeight="1">
      <c r="A115" s="3" t="s">
        <v>202</v>
      </c>
      <c r="B115" s="4" t="s">
        <v>203</v>
      </c>
      <c r="C115" s="30">
        <v>2272</v>
      </c>
      <c r="D115" s="30">
        <v>805</v>
      </c>
      <c r="E115" s="30">
        <v>493</v>
      </c>
      <c r="F115" s="32">
        <v>521</v>
      </c>
      <c r="G115" s="32">
        <v>662</v>
      </c>
      <c r="H115" s="32"/>
      <c r="I115" s="32"/>
    </row>
    <row r="116" spans="1:9" ht="12.75" customHeight="1">
      <c r="A116" s="5"/>
      <c r="B116" s="6" t="s">
        <v>204</v>
      </c>
      <c r="C116" s="31">
        <f t="shared" ref="C116:I116" si="15">SUM(C110:C115)</f>
        <v>29503</v>
      </c>
      <c r="D116" s="31">
        <f t="shared" si="15"/>
        <v>11803</v>
      </c>
      <c r="E116" s="31">
        <f t="shared" si="15"/>
        <v>4747</v>
      </c>
      <c r="F116" s="31">
        <f t="shared" si="15"/>
        <v>3765</v>
      </c>
      <c r="G116" s="31">
        <f t="shared" si="15"/>
        <v>6912</v>
      </c>
      <c r="H116" s="31"/>
      <c r="I116" s="31"/>
    </row>
    <row r="117" spans="1:9" ht="12.75" customHeight="1">
      <c r="A117" s="3" t="s">
        <v>205</v>
      </c>
      <c r="B117" s="4" t="s">
        <v>206</v>
      </c>
      <c r="C117" s="30">
        <v>992</v>
      </c>
      <c r="D117" s="30">
        <v>558</v>
      </c>
      <c r="E117" s="30">
        <v>171</v>
      </c>
      <c r="F117" s="32">
        <v>63</v>
      </c>
      <c r="G117" s="32">
        <v>371</v>
      </c>
      <c r="H117" s="32"/>
      <c r="I117" s="32"/>
    </row>
    <row r="118" spans="1:9" ht="12.75" customHeight="1">
      <c r="A118" s="3" t="s">
        <v>207</v>
      </c>
      <c r="B118" s="4" t="s">
        <v>208</v>
      </c>
      <c r="C118" s="34">
        <v>2883</v>
      </c>
      <c r="D118" s="34">
        <v>524</v>
      </c>
      <c r="E118" s="30">
        <v>458</v>
      </c>
      <c r="F118" s="32">
        <v>514</v>
      </c>
      <c r="G118" s="32">
        <v>1462</v>
      </c>
      <c r="H118" s="32"/>
      <c r="I118" s="32"/>
    </row>
    <row r="119" spans="1:9" ht="12.75" customHeight="1">
      <c r="A119" s="5"/>
      <c r="B119" s="6" t="s">
        <v>209</v>
      </c>
      <c r="C119" s="31">
        <f t="shared" ref="C119:I119" si="16">SUM(C117:C118)</f>
        <v>3875</v>
      </c>
      <c r="D119" s="31">
        <f t="shared" si="16"/>
        <v>1082</v>
      </c>
      <c r="E119" s="31">
        <f t="shared" si="16"/>
        <v>629</v>
      </c>
      <c r="F119" s="31">
        <f t="shared" si="16"/>
        <v>577</v>
      </c>
      <c r="G119" s="31">
        <f t="shared" si="16"/>
        <v>1833</v>
      </c>
      <c r="H119" s="31"/>
      <c r="I119" s="31"/>
    </row>
    <row r="120" spans="1:9" ht="12.75" customHeight="1">
      <c r="A120" s="3" t="s">
        <v>210</v>
      </c>
      <c r="B120" s="4" t="s">
        <v>211</v>
      </c>
      <c r="C120" s="30">
        <v>3899</v>
      </c>
      <c r="D120" s="30">
        <v>1480</v>
      </c>
      <c r="E120" s="30">
        <v>564</v>
      </c>
      <c r="F120" s="32">
        <v>306</v>
      </c>
      <c r="G120" s="32">
        <v>1173</v>
      </c>
      <c r="H120" s="32"/>
      <c r="I120" s="32"/>
    </row>
    <row r="121" spans="1:9" ht="12.75" customHeight="1">
      <c r="A121" s="3" t="s">
        <v>212</v>
      </c>
      <c r="B121" s="4" t="s">
        <v>213</v>
      </c>
      <c r="C121" s="30">
        <v>5697</v>
      </c>
      <c r="D121" s="30">
        <v>744</v>
      </c>
      <c r="E121" s="30">
        <v>618</v>
      </c>
      <c r="F121" s="32">
        <v>1316</v>
      </c>
      <c r="G121" s="32">
        <v>2751</v>
      </c>
      <c r="H121" s="32"/>
      <c r="I121" s="32"/>
    </row>
    <row r="122" spans="1:9" ht="12.75" customHeight="1">
      <c r="A122" s="3" t="s">
        <v>214</v>
      </c>
      <c r="B122" s="4" t="s">
        <v>215</v>
      </c>
      <c r="C122" s="30">
        <v>1364</v>
      </c>
      <c r="D122" s="30">
        <v>141</v>
      </c>
      <c r="E122" s="30">
        <v>122</v>
      </c>
      <c r="F122" s="32">
        <v>180</v>
      </c>
      <c r="G122" s="32">
        <v>416</v>
      </c>
      <c r="H122" s="32"/>
      <c r="I122" s="32"/>
    </row>
    <row r="123" spans="1:9" ht="12.75" customHeight="1">
      <c r="A123" s="3" t="s">
        <v>216</v>
      </c>
      <c r="B123" s="4" t="s">
        <v>217</v>
      </c>
      <c r="C123" s="30">
        <v>4373</v>
      </c>
      <c r="D123" s="30">
        <v>795</v>
      </c>
      <c r="E123" s="30">
        <v>467</v>
      </c>
      <c r="F123" s="32">
        <v>1716</v>
      </c>
      <c r="G123" s="32">
        <v>1722</v>
      </c>
      <c r="H123" s="32"/>
      <c r="I123" s="32"/>
    </row>
    <row r="124" spans="1:9" ht="12.75" customHeight="1">
      <c r="A124" s="3" t="s">
        <v>218</v>
      </c>
      <c r="B124" s="4" t="s">
        <v>219</v>
      </c>
      <c r="C124" s="30">
        <v>1292</v>
      </c>
      <c r="D124" s="30">
        <v>53</v>
      </c>
      <c r="E124" s="30">
        <v>53</v>
      </c>
      <c r="F124" s="32">
        <v>136</v>
      </c>
      <c r="G124" s="32">
        <v>641</v>
      </c>
      <c r="H124" s="32"/>
      <c r="I124" s="32"/>
    </row>
    <row r="125" spans="1:9" ht="12.75" customHeight="1">
      <c r="A125" s="5"/>
      <c r="B125" s="6" t="s">
        <v>220</v>
      </c>
      <c r="C125" s="31">
        <f t="shared" ref="C125:I125" si="17">SUM(C120:C124)</f>
        <v>16625</v>
      </c>
      <c r="D125" s="31">
        <f t="shared" si="17"/>
        <v>3213</v>
      </c>
      <c r="E125" s="31">
        <f t="shared" si="17"/>
        <v>1824</v>
      </c>
      <c r="F125" s="31">
        <f t="shared" si="17"/>
        <v>3654</v>
      </c>
      <c r="G125" s="31">
        <f t="shared" si="17"/>
        <v>6703</v>
      </c>
      <c r="H125" s="31"/>
      <c r="I125" s="31"/>
    </row>
    <row r="126" spans="1:9" ht="12.75" customHeight="1">
      <c r="A126" s="3" t="s">
        <v>221</v>
      </c>
      <c r="B126" s="4" t="s">
        <v>222</v>
      </c>
      <c r="C126" s="30">
        <v>2907</v>
      </c>
      <c r="D126" s="30">
        <v>381</v>
      </c>
      <c r="E126" s="30">
        <v>14</v>
      </c>
      <c r="F126" s="32">
        <v>1656</v>
      </c>
      <c r="G126" s="32">
        <v>758</v>
      </c>
      <c r="H126" s="32"/>
      <c r="I126" s="32"/>
    </row>
    <row r="127" spans="1:9" ht="12.75" customHeight="1">
      <c r="A127" s="3" t="s">
        <v>223</v>
      </c>
      <c r="B127" s="4" t="s">
        <v>224</v>
      </c>
      <c r="C127" s="30">
        <v>808</v>
      </c>
      <c r="D127" s="30">
        <v>211</v>
      </c>
      <c r="E127" s="30">
        <v>57</v>
      </c>
      <c r="F127" s="32">
        <v>360</v>
      </c>
      <c r="G127" s="32">
        <v>228</v>
      </c>
      <c r="H127" s="32"/>
      <c r="I127" s="32"/>
    </row>
    <row r="128" spans="1:9" ht="12.75" customHeight="1">
      <c r="A128" s="3" t="s">
        <v>225</v>
      </c>
      <c r="B128" s="4" t="s">
        <v>226</v>
      </c>
      <c r="C128" s="30">
        <v>11981</v>
      </c>
      <c r="D128" s="30">
        <v>6895</v>
      </c>
      <c r="E128" s="30">
        <v>744</v>
      </c>
      <c r="F128" s="32">
        <v>1640</v>
      </c>
      <c r="G128" s="32">
        <v>1457</v>
      </c>
      <c r="H128" s="32"/>
      <c r="I128" s="32"/>
    </row>
    <row r="129" spans="1:9" ht="12.75" customHeight="1">
      <c r="A129" s="3" t="s">
        <v>227</v>
      </c>
      <c r="B129" s="4" t="s">
        <v>228</v>
      </c>
      <c r="C129" s="30">
        <v>5225</v>
      </c>
      <c r="D129" s="30">
        <v>1030</v>
      </c>
      <c r="E129" s="30">
        <v>48</v>
      </c>
      <c r="F129" s="32">
        <v>91</v>
      </c>
      <c r="G129" s="32">
        <v>143</v>
      </c>
      <c r="H129" s="32"/>
      <c r="I129" s="32"/>
    </row>
    <row r="130" spans="1:9" ht="12.75" customHeight="1">
      <c r="A130" s="3" t="s">
        <v>229</v>
      </c>
      <c r="B130" s="4" t="s">
        <v>230</v>
      </c>
      <c r="C130" s="30">
        <v>5039</v>
      </c>
      <c r="D130" s="30">
        <v>1521</v>
      </c>
      <c r="E130" s="30">
        <v>1183</v>
      </c>
      <c r="F130" s="32">
        <v>1954</v>
      </c>
      <c r="G130" s="32">
        <v>1565</v>
      </c>
      <c r="H130" s="32"/>
      <c r="I130" s="32"/>
    </row>
    <row r="131" spans="1:9" ht="12.75" customHeight="1">
      <c r="A131" s="3" t="s">
        <v>231</v>
      </c>
      <c r="B131" s="4" t="s">
        <v>232</v>
      </c>
      <c r="C131" s="30">
        <v>9891</v>
      </c>
      <c r="D131" s="30">
        <v>4757</v>
      </c>
      <c r="E131" s="30">
        <v>1337</v>
      </c>
      <c r="F131" s="32">
        <v>2754</v>
      </c>
      <c r="G131" s="32">
        <v>1788</v>
      </c>
      <c r="H131" s="32"/>
      <c r="I131" s="32"/>
    </row>
    <row r="132" spans="1:9" ht="12.75" customHeight="1">
      <c r="A132" s="3" t="s">
        <v>233</v>
      </c>
      <c r="B132" s="4" t="s">
        <v>234</v>
      </c>
      <c r="C132" s="30">
        <v>5619</v>
      </c>
      <c r="D132" s="30">
        <v>4376</v>
      </c>
      <c r="E132" s="30">
        <v>6</v>
      </c>
      <c r="F132" s="32">
        <v>97</v>
      </c>
      <c r="G132" s="32">
        <v>499</v>
      </c>
      <c r="H132" s="32"/>
      <c r="I132" s="32"/>
    </row>
    <row r="133" spans="1:9" ht="12.75" customHeight="1">
      <c r="A133" s="3" t="s">
        <v>235</v>
      </c>
      <c r="B133" s="4" t="s">
        <v>236</v>
      </c>
      <c r="C133" s="30">
        <v>4693</v>
      </c>
      <c r="D133" s="30">
        <v>4194</v>
      </c>
      <c r="E133" s="30">
        <v>289</v>
      </c>
      <c r="F133" s="32">
        <v>207</v>
      </c>
      <c r="G133" s="32">
        <v>292</v>
      </c>
      <c r="H133" s="32"/>
      <c r="I133" s="32"/>
    </row>
    <row r="134" spans="1:9" ht="12.75" customHeight="1">
      <c r="A134" s="3" t="s">
        <v>237</v>
      </c>
      <c r="B134" s="4" t="s">
        <v>238</v>
      </c>
      <c r="C134" s="30">
        <v>2463</v>
      </c>
      <c r="D134" s="30">
        <v>161</v>
      </c>
      <c r="E134" s="30">
        <v>91</v>
      </c>
      <c r="F134" s="32">
        <v>1687</v>
      </c>
      <c r="G134" s="32">
        <v>615</v>
      </c>
      <c r="H134" s="32"/>
      <c r="I134" s="32"/>
    </row>
    <row r="135" spans="1:9" ht="12.75" customHeight="1">
      <c r="A135" s="7"/>
      <c r="B135" s="6" t="s">
        <v>239</v>
      </c>
      <c r="C135" s="31">
        <f t="shared" ref="C135:I135" si="18">SUM(C126:C134)</f>
        <v>48626</v>
      </c>
      <c r="D135" s="31">
        <f t="shared" si="18"/>
        <v>23526</v>
      </c>
      <c r="E135" s="31">
        <f t="shared" si="18"/>
        <v>3769</v>
      </c>
      <c r="F135" s="31">
        <f t="shared" si="18"/>
        <v>10446</v>
      </c>
      <c r="G135" s="31">
        <f t="shared" si="18"/>
        <v>7345</v>
      </c>
      <c r="H135" s="31"/>
      <c r="I135" s="31"/>
    </row>
    <row r="136" spans="1:9" ht="12.75" customHeight="1">
      <c r="A136" s="3" t="s">
        <v>240</v>
      </c>
      <c r="B136" s="4" t="s">
        <v>241</v>
      </c>
      <c r="C136" s="30">
        <v>15767</v>
      </c>
      <c r="D136" s="30">
        <v>1325</v>
      </c>
      <c r="E136" s="30">
        <v>856</v>
      </c>
      <c r="F136" s="32">
        <v>6662</v>
      </c>
      <c r="G136" s="32">
        <v>2536</v>
      </c>
      <c r="H136" s="32"/>
      <c r="I136" s="32"/>
    </row>
    <row r="137" spans="1:9" ht="12.75" customHeight="1">
      <c r="A137" s="3" t="s">
        <v>242</v>
      </c>
      <c r="B137" s="4" t="s">
        <v>243</v>
      </c>
      <c r="C137" s="30">
        <v>934</v>
      </c>
      <c r="D137" s="30">
        <v>73</v>
      </c>
      <c r="E137" s="30">
        <v>73</v>
      </c>
      <c r="F137" s="32">
        <v>426</v>
      </c>
      <c r="G137" s="32">
        <v>435</v>
      </c>
      <c r="H137" s="32"/>
      <c r="I137" s="32"/>
    </row>
    <row r="138" spans="1:9" ht="12.75" customHeight="1">
      <c r="A138" s="3" t="s">
        <v>244</v>
      </c>
      <c r="B138" s="4" t="s">
        <v>245</v>
      </c>
      <c r="C138" s="30">
        <v>1427</v>
      </c>
      <c r="D138" s="30">
        <v>10</v>
      </c>
      <c r="E138" s="30">
        <v>10</v>
      </c>
      <c r="F138" s="32">
        <v>407</v>
      </c>
      <c r="G138" s="32">
        <v>1010</v>
      </c>
      <c r="H138" s="32"/>
      <c r="I138" s="32"/>
    </row>
    <row r="139" spans="1:9" ht="12.75" customHeight="1">
      <c r="A139" s="3" t="s">
        <v>246</v>
      </c>
      <c r="B139" s="4" t="s">
        <v>247</v>
      </c>
      <c r="C139" s="30">
        <v>3330</v>
      </c>
      <c r="D139" s="30">
        <v>183</v>
      </c>
      <c r="E139" s="30">
        <v>92</v>
      </c>
      <c r="F139" s="32">
        <v>771</v>
      </c>
      <c r="G139" s="32">
        <v>593</v>
      </c>
      <c r="H139" s="32"/>
      <c r="I139" s="32"/>
    </row>
    <row r="140" spans="1:9" ht="12.75" customHeight="1">
      <c r="A140" s="3" t="s">
        <v>248</v>
      </c>
      <c r="B140" s="4" t="s">
        <v>249</v>
      </c>
      <c r="C140" s="30">
        <v>403</v>
      </c>
      <c r="D140" s="30">
        <v>0</v>
      </c>
      <c r="E140" s="30">
        <v>0</v>
      </c>
      <c r="F140" s="32">
        <v>212</v>
      </c>
      <c r="G140" s="32">
        <v>191</v>
      </c>
      <c r="H140" s="32"/>
      <c r="I140" s="32"/>
    </row>
    <row r="141" spans="1:9" ht="12.75" customHeight="1">
      <c r="A141" s="3" t="s">
        <v>250</v>
      </c>
      <c r="B141" s="4" t="s">
        <v>251</v>
      </c>
      <c r="C141" s="30">
        <v>2052</v>
      </c>
      <c r="D141" s="30">
        <v>64</v>
      </c>
      <c r="E141" s="30">
        <v>64</v>
      </c>
      <c r="F141" s="32">
        <v>553</v>
      </c>
      <c r="G141" s="32">
        <v>1435</v>
      </c>
      <c r="H141" s="32"/>
      <c r="I141" s="32"/>
    </row>
    <row r="142" spans="1:9" ht="12.75" customHeight="1">
      <c r="A142" s="3" t="s">
        <v>252</v>
      </c>
      <c r="B142" s="4" t="s">
        <v>253</v>
      </c>
      <c r="C142" s="30">
        <v>2294</v>
      </c>
      <c r="D142" s="30">
        <v>237</v>
      </c>
      <c r="E142" s="30">
        <v>27</v>
      </c>
      <c r="F142" s="32">
        <v>693</v>
      </c>
      <c r="G142" s="32">
        <v>723</v>
      </c>
      <c r="H142" s="32"/>
      <c r="I142" s="32"/>
    </row>
    <row r="143" spans="1:9" ht="12.75" customHeight="1">
      <c r="A143" s="3" t="s">
        <v>254</v>
      </c>
      <c r="B143" s="4" t="s">
        <v>255</v>
      </c>
      <c r="C143" s="30">
        <v>7186</v>
      </c>
      <c r="D143" s="30">
        <v>1113</v>
      </c>
      <c r="E143" s="30">
        <v>400</v>
      </c>
      <c r="F143" s="32">
        <v>1627</v>
      </c>
      <c r="G143" s="32">
        <v>1526</v>
      </c>
      <c r="H143" s="32"/>
      <c r="I143" s="32"/>
    </row>
    <row r="144" spans="1:9" ht="12.75" customHeight="1">
      <c r="A144" s="7"/>
      <c r="B144" s="6" t="s">
        <v>256</v>
      </c>
      <c r="C144" s="35">
        <f t="shared" ref="C144:I144" si="19">SUM(C136:C143)</f>
        <v>33393</v>
      </c>
      <c r="D144" s="35">
        <f t="shared" si="19"/>
        <v>3005</v>
      </c>
      <c r="E144" s="35">
        <f t="shared" si="19"/>
        <v>1522</v>
      </c>
      <c r="F144" s="35">
        <f t="shared" si="19"/>
        <v>11351</v>
      </c>
      <c r="G144" s="35">
        <f t="shared" si="19"/>
        <v>8449</v>
      </c>
      <c r="H144" s="35"/>
      <c r="I144" s="35"/>
    </row>
    <row r="145" spans="1:9" ht="12.75" customHeight="1">
      <c r="A145" s="3" t="s">
        <v>257</v>
      </c>
      <c r="B145" s="12" t="s">
        <v>258</v>
      </c>
      <c r="C145" s="32">
        <f t="shared" ref="C145:I145" si="20">C144+C135+C125+C119+C116+C109+C103+C98+C95+C89+C86+C80+C69+C59+C51+C46+C43+C30+C25+C23</f>
        <v>636582</v>
      </c>
      <c r="D145" s="32">
        <f t="shared" si="20"/>
        <v>251616</v>
      </c>
      <c r="E145" s="32">
        <f t="shared" si="20"/>
        <v>123667</v>
      </c>
      <c r="F145" s="32">
        <f t="shared" si="20"/>
        <v>50112</v>
      </c>
      <c r="G145" s="32">
        <f t="shared" si="20"/>
        <v>187769</v>
      </c>
      <c r="H145" s="32"/>
      <c r="I145" s="32"/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2015-08-06T13:28:15Z</dcterms:modified>
</cp:coreProperties>
</file>