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N10" i="1"/>
  <c r="N43" s="1"/>
  <c r="N11"/>
  <c r="P11" s="1"/>
  <c r="N12"/>
  <c r="P12" s="1"/>
  <c r="N13"/>
  <c r="P13"/>
  <c r="N14"/>
  <c r="P14" s="1"/>
  <c r="N15"/>
  <c r="P15"/>
  <c r="N16"/>
  <c r="P16" s="1"/>
  <c r="N17"/>
  <c r="P17"/>
  <c r="N18"/>
  <c r="P18" s="1"/>
  <c r="N19"/>
  <c r="P19"/>
  <c r="N20"/>
  <c r="P20" s="1"/>
  <c r="N21"/>
  <c r="P21"/>
  <c r="N22"/>
  <c r="P22" s="1"/>
  <c r="N23"/>
  <c r="P23"/>
  <c r="N24"/>
  <c r="P24" s="1"/>
  <c r="N25"/>
  <c r="P25"/>
  <c r="N26"/>
  <c r="P26" s="1"/>
  <c r="N27"/>
  <c r="P27"/>
  <c r="N28"/>
  <c r="P28" s="1"/>
  <c r="N29"/>
  <c r="P29"/>
  <c r="N30"/>
  <c r="P30" s="1"/>
  <c r="N31"/>
  <c r="P31"/>
  <c r="N32"/>
  <c r="P32" s="1"/>
  <c r="N33"/>
  <c r="P33"/>
  <c r="N34"/>
  <c r="P34" s="1"/>
  <c r="N35"/>
  <c r="P35"/>
  <c r="N36"/>
  <c r="P36" s="1"/>
  <c r="N37"/>
  <c r="P37"/>
  <c r="N38"/>
  <c r="P38" s="1"/>
  <c r="N39"/>
  <c r="P39"/>
  <c r="N40"/>
  <c r="P40" s="1"/>
  <c r="N41"/>
  <c r="P41"/>
  <c r="N42"/>
  <c r="P42" s="1"/>
  <c r="C43"/>
  <c r="D43"/>
  <c r="E43"/>
  <c r="F43"/>
  <c r="G43"/>
  <c r="H43"/>
  <c r="I43"/>
  <c r="J43"/>
  <c r="K43"/>
  <c r="L43"/>
  <c r="M43"/>
  <c r="O43"/>
  <c r="N10" i="2"/>
  <c r="P10" s="1"/>
  <c r="N11"/>
  <c r="P11"/>
  <c r="N12"/>
  <c r="P12" s="1"/>
  <c r="N13"/>
  <c r="P13"/>
  <c r="N14"/>
  <c r="P14" s="1"/>
  <c r="N15"/>
  <c r="P15"/>
  <c r="N16"/>
  <c r="P16" s="1"/>
  <c r="N17"/>
  <c r="P17"/>
  <c r="N18"/>
  <c r="P18" s="1"/>
  <c r="N19"/>
  <c r="P19"/>
  <c r="N20"/>
  <c r="P20" s="1"/>
  <c r="N21"/>
  <c r="P21"/>
  <c r="N22"/>
  <c r="P22" s="1"/>
  <c r="N23"/>
  <c r="P23"/>
  <c r="N24"/>
  <c r="P24" s="1"/>
  <c r="N25"/>
  <c r="P25"/>
  <c r="N26"/>
  <c r="P26" s="1"/>
  <c r="N27"/>
  <c r="P27"/>
  <c r="N28"/>
  <c r="P28" s="1"/>
  <c r="N29"/>
  <c r="P29"/>
  <c r="N30"/>
  <c r="P30" s="1"/>
  <c r="N31"/>
  <c r="P31"/>
  <c r="N32"/>
  <c r="P32" s="1"/>
  <c r="N33"/>
  <c r="P33"/>
  <c r="N34"/>
  <c r="P34" s="1"/>
  <c r="N35"/>
  <c r="P35"/>
  <c r="N36"/>
  <c r="P36" s="1"/>
  <c r="N37"/>
  <c r="P37"/>
  <c r="N38"/>
  <c r="P38" s="1"/>
  <c r="N39"/>
  <c r="P39"/>
  <c r="N40"/>
  <c r="P40" s="1"/>
  <c r="N41"/>
  <c r="P41"/>
  <c r="N42"/>
  <c r="P42" s="1"/>
  <c r="C43"/>
  <c r="D43"/>
  <c r="E43"/>
  <c r="F43"/>
  <c r="G43"/>
  <c r="H43"/>
  <c r="I43"/>
  <c r="J43"/>
  <c r="K43"/>
  <c r="L43"/>
  <c r="M43"/>
  <c r="O43"/>
  <c r="P43" l="1"/>
  <c r="N43"/>
  <c r="P10" i="1"/>
  <c r="P43" s="1"/>
</calcChain>
</file>

<file path=xl/sharedStrings.xml><?xml version="1.0" encoding="utf-8"?>
<sst xmlns="http://schemas.openxmlformats.org/spreadsheetml/2006/main" count="182" uniqueCount="91">
  <si>
    <t>Ministero dello Sviluppo Economico</t>
  </si>
  <si>
    <t>BOLLETTINO PETROLIFERO</t>
  </si>
  <si>
    <t>DGSAIE DIV.6</t>
  </si>
  <si>
    <t>VENDITE</t>
  </si>
  <si>
    <t>DI PRODOTTI FINITI AL MERCATO INTERNO</t>
  </si>
  <si>
    <t>Report costruito su dati provvisori</t>
  </si>
  <si>
    <t>la materia è espressa in TONNELLATE intere</t>
  </si>
  <si>
    <t>Periodo: giugno 2015</t>
  </si>
  <si>
    <t>Cod.</t>
  </si>
  <si>
    <t>PRODOTTO</t>
  </si>
  <si>
    <t>Rete</t>
  </si>
  <si>
    <t>Consum.ri finali</t>
  </si>
  <si>
    <t>Agricoltura</t>
  </si>
  <si>
    <t>Ferrovie</t>
  </si>
  <si>
    <t>Piccola Marina</t>
  </si>
  <si>
    <t>Aviazione</t>
  </si>
  <si>
    <t>Aziende Elettriche</t>
  </si>
  <si>
    <t>Industria</t>
  </si>
  <si>
    <t>Forze Armate</t>
  </si>
  <si>
    <t>Rivenditori</t>
  </si>
  <si>
    <t>Merce  SAC</t>
  </si>
  <si>
    <t>TOTALE</t>
  </si>
  <si>
    <t>Bunker marina</t>
  </si>
  <si>
    <t>Totale + Bunker</t>
  </si>
  <si>
    <t>C3</t>
  </si>
  <si>
    <t>G.P.L. Combustione</t>
  </si>
  <si>
    <t>C4</t>
  </si>
  <si>
    <t>G.P.L. Autotrazione</t>
  </si>
  <si>
    <t>R1</t>
  </si>
  <si>
    <t>Virgin Nafta</t>
  </si>
  <si>
    <t>D3</t>
  </si>
  <si>
    <t>Benzina senza Pb</t>
  </si>
  <si>
    <t>D6</t>
  </si>
  <si>
    <t>Benzina jetfuel</t>
  </si>
  <si>
    <t>D8</t>
  </si>
  <si>
    <t>Benzina avio</t>
  </si>
  <si>
    <t>DZ</t>
  </si>
  <si>
    <t>Benz. Altri usi</t>
  </si>
  <si>
    <t>E1</t>
  </si>
  <si>
    <t>Petrolio riscaldamento</t>
  </si>
  <si>
    <t>E2</t>
  </si>
  <si>
    <t>Carboturbo jetfuel</t>
  </si>
  <si>
    <t>EZ</t>
  </si>
  <si>
    <t>Petrolio altri usi</t>
  </si>
  <si>
    <t>F1</t>
  </si>
  <si>
    <t>Gasolio motori</t>
  </si>
  <si>
    <t>F2</t>
  </si>
  <si>
    <t>Gasolio riscaldamento</t>
  </si>
  <si>
    <t>FZ</t>
  </si>
  <si>
    <t>Gasolio uso termoelettrico</t>
  </si>
  <si>
    <t>G1</t>
  </si>
  <si>
    <t xml:space="preserve">O.C. ATZ </t>
  </si>
  <si>
    <t>G2</t>
  </si>
  <si>
    <t>O.C. BTZ</t>
  </si>
  <si>
    <t>H1</t>
  </si>
  <si>
    <t>Lubrif. Motori</t>
  </si>
  <si>
    <t>H2</t>
  </si>
  <si>
    <t>Lubrif. Industria</t>
  </si>
  <si>
    <t>H3</t>
  </si>
  <si>
    <t>Lubrificanti Bianchi</t>
  </si>
  <si>
    <t>H4</t>
  </si>
  <si>
    <t>Lubrificanti Isolanti</t>
  </si>
  <si>
    <t>H5</t>
  </si>
  <si>
    <t>Lubrificanti Basi</t>
  </si>
  <si>
    <t>H6</t>
  </si>
  <si>
    <t>Lubrificanti Rigenerati</t>
  </si>
  <si>
    <t>HZ</t>
  </si>
  <si>
    <t>Lubrificanti Altri usi</t>
  </si>
  <si>
    <t>I0</t>
  </si>
  <si>
    <t>Bitume</t>
  </si>
  <si>
    <t>LZ</t>
  </si>
  <si>
    <t xml:space="preserve">Petroliferi altri usi </t>
  </si>
  <si>
    <t>L5</t>
  </si>
  <si>
    <t>Coke di petrolio</t>
  </si>
  <si>
    <t>M0</t>
  </si>
  <si>
    <t>Altri chimici</t>
  </si>
  <si>
    <t>L1</t>
  </si>
  <si>
    <t>Zolfo</t>
  </si>
  <si>
    <t>L2</t>
  </si>
  <si>
    <t xml:space="preserve">Paraffina </t>
  </si>
  <si>
    <t>L3</t>
  </si>
  <si>
    <t>Vasellina</t>
  </si>
  <si>
    <t>P1</t>
  </si>
  <si>
    <t>Biodiesel</t>
  </si>
  <si>
    <t>P2</t>
  </si>
  <si>
    <t>Bioetanolo</t>
  </si>
  <si>
    <t>P3</t>
  </si>
  <si>
    <t>MTBE</t>
  </si>
  <si>
    <t>PZ</t>
  </si>
  <si>
    <t>Biocarburanti altri usi compreso termoelettrico</t>
  </si>
  <si>
    <t>Periodo: gennaio-giugno 2015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</si>
</sst>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</font>
    <font>
      <b/>
      <sz val="10"/>
      <color indexed="10"/>
      <name val="Calibri"/>
    </font>
    <font>
      <sz val="10"/>
      <color indexed="10"/>
      <name val="Calibri"/>
    </font>
    <font>
      <sz val="9"/>
      <color indexed="10"/>
      <name val="Calibri"/>
    </font>
    <font>
      <b/>
      <sz val="9"/>
      <color indexed="10"/>
      <name val="Calibri"/>
    </font>
    <font>
      <b/>
      <sz val="8"/>
      <color indexed="10"/>
      <name val="Calibri"/>
    </font>
    <font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14"/>
      <name val="Calibri"/>
    </font>
    <font>
      <b/>
      <sz val="12"/>
      <color indexed="10"/>
      <name val="Calibri"/>
    </font>
    <font>
      <sz val="12"/>
      <color indexed="10"/>
      <name val="Calibri"/>
    </font>
    <font>
      <b/>
      <sz val="11"/>
      <color indexed="1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0"/>
        <bgColor indexed="13"/>
      </patternFill>
    </fill>
  </fills>
  <borders count="21">
    <border>
      <left/>
      <right/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double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thin">
        <color indexed="12"/>
      </right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/>
      <diagonal/>
    </border>
    <border>
      <left/>
      <right style="thin">
        <color indexed="12"/>
      </right>
      <top style="hair">
        <color indexed="12"/>
      </top>
      <bottom/>
      <diagonal/>
    </border>
    <border>
      <left style="double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/>
      <top/>
      <bottom/>
      <diagonal/>
    </border>
    <border>
      <left/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/>
      <top style="hair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double">
        <color indexed="12"/>
      </bottom>
      <diagonal/>
    </border>
    <border>
      <left style="double">
        <color indexed="12"/>
      </left>
      <right/>
      <top style="hair">
        <color indexed="12"/>
      </top>
      <bottom style="double">
        <color indexed="12"/>
      </bottom>
      <diagonal/>
    </border>
    <border>
      <left/>
      <right style="thin">
        <color indexed="12"/>
      </right>
      <top style="hair">
        <color indexed="12"/>
      </top>
      <bottom style="double">
        <color indexed="12"/>
      </bottom>
      <diagonal/>
    </border>
  </borders>
  <cellStyleXfs count="1">
    <xf numFmtId="0" fontId="0" fillId="0" borderId="0" applyFill="0" applyProtection="0"/>
  </cellStyleXfs>
  <cellXfs count="42">
    <xf numFmtId="0" fontId="0" fillId="0" borderId="0" xfId="0" applyFill="1" applyProtection="1"/>
    <xf numFmtId="1" fontId="1" fillId="2" borderId="0" xfId="0" applyNumberFormat="1" applyFont="1" applyFill="1" applyProtection="1"/>
    <xf numFmtId="0" fontId="2" fillId="2" borderId="0" xfId="0" applyFont="1" applyFill="1" applyProtection="1"/>
    <xf numFmtId="1" fontId="1" fillId="2" borderId="0" xfId="0" applyNumberFormat="1" applyFont="1" applyFill="1" applyAlignment="1" applyProtection="1">
      <alignment horizontal="left"/>
    </xf>
    <xf numFmtId="1" fontId="1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Protection="1"/>
    <xf numFmtId="1" fontId="3" fillId="2" borderId="0" xfId="0" applyNumberFormat="1" applyFont="1" applyFill="1" applyAlignment="1" applyProtection="1">
      <alignment horizontal="center"/>
    </xf>
    <xf numFmtId="1" fontId="3" fillId="2" borderId="0" xfId="0" applyNumberFormat="1" applyFont="1" applyFill="1" applyAlignment="1" applyProtection="1">
      <alignment horizontal="left"/>
    </xf>
    <xf numFmtId="1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left"/>
    </xf>
    <xf numFmtId="1" fontId="4" fillId="2" borderId="0" xfId="0" applyNumberFormat="1" applyFont="1" applyFill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Fill="1" applyBorder="1" applyAlignment="1" applyProtection="1">
      <alignment horizontal="left" vertical="center"/>
      <protection locked="0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center"/>
    </xf>
    <xf numFmtId="0" fontId="1" fillId="2" borderId="0" xfId="0" applyFont="1" applyFill="1" applyProtection="1"/>
    <xf numFmtId="3" fontId="6" fillId="0" borderId="16" xfId="0" applyNumberFormat="1" applyFont="1" applyFill="1" applyBorder="1" applyProtection="1">
      <protection locked="0"/>
    </xf>
    <xf numFmtId="3" fontId="7" fillId="3" borderId="17" xfId="0" applyNumberFormat="1" applyFont="1" applyFill="1" applyBorder="1" applyProtection="1"/>
    <xf numFmtId="3" fontId="7" fillId="3" borderId="18" xfId="0" applyNumberFormat="1" applyFont="1" applyFill="1" applyBorder="1" applyProtection="1"/>
    <xf numFmtId="0" fontId="4" fillId="0" borderId="0" xfId="0" applyFont="1" applyFill="1" applyProtection="1">
      <protection locked="0"/>
    </xf>
    <xf numFmtId="1" fontId="8" fillId="3" borderId="19" xfId="0" applyNumberFormat="1" applyFont="1" applyFill="1" applyBorder="1" applyAlignment="1" applyProtection="1">
      <alignment horizontal="center" vertical="center"/>
    </xf>
    <xf numFmtId="1" fontId="8" fillId="3" borderId="2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99"/>
      <rgbColor rgb="0099CCFF"/>
      <rgbColor rgb="003A3935"/>
      <rgbColor rgb="00808080"/>
      <rgbColor rgb="00DD080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zoomScale="85" workbookViewId="0">
      <selection activeCell="B33" sqref="B33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12.88671875" customWidth="1"/>
    <col min="5" max="5" width="9.88671875" customWidth="1"/>
    <col min="6" max="7" width="8" customWidth="1"/>
    <col min="8" max="8" width="8.6640625" customWidth="1"/>
    <col min="10" max="11" width="8" customWidth="1"/>
    <col min="12" max="12" width="9.88671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7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45255</v>
      </c>
      <c r="E10" s="29">
        <v>867</v>
      </c>
      <c r="F10" s="29">
        <v>0</v>
      </c>
      <c r="G10" s="29">
        <v>0</v>
      </c>
      <c r="H10" s="29">
        <v>0</v>
      </c>
      <c r="I10" s="29">
        <v>0</v>
      </c>
      <c r="J10" s="29">
        <v>5148</v>
      </c>
      <c r="K10" s="29">
        <v>253</v>
      </c>
      <c r="L10" s="29">
        <v>40836</v>
      </c>
      <c r="M10" s="29">
        <v>171</v>
      </c>
      <c r="N10" s="30">
        <f t="shared" ref="N10:N42" si="0">SUM(C10:M10)</f>
        <v>92530</v>
      </c>
      <c r="O10" s="29">
        <v>0</v>
      </c>
      <c r="P10" s="30">
        <f t="shared" ref="P10:P42" si="1">SUM(N10:O10)</f>
        <v>92530</v>
      </c>
    </row>
    <row r="11" spans="1:16" ht="15" customHeight="1">
      <c r="A11" s="11" t="s">
        <v>26</v>
      </c>
      <c r="B11" s="12" t="s">
        <v>27</v>
      </c>
      <c r="C11" s="29">
        <v>71017</v>
      </c>
      <c r="D11" s="29">
        <v>4407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64720</v>
      </c>
      <c r="M11" s="29">
        <v>866</v>
      </c>
      <c r="N11" s="30">
        <f t="shared" si="0"/>
        <v>141010</v>
      </c>
      <c r="O11" s="29">
        <v>0</v>
      </c>
      <c r="P11" s="30">
        <f t="shared" si="1"/>
        <v>141010</v>
      </c>
    </row>
    <row r="12" spans="1:16" ht="15" customHeight="1">
      <c r="A12" s="11" t="s">
        <v>28</v>
      </c>
      <c r="B12" s="12" t="s">
        <v>29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>
        <f t="shared" si="0"/>
        <v>0</v>
      </c>
      <c r="O12" s="29"/>
      <c r="P12" s="30">
        <f t="shared" si="1"/>
        <v>0</v>
      </c>
    </row>
    <row r="13" spans="1:16" ht="15" customHeight="1">
      <c r="A13" s="11" t="s">
        <v>30</v>
      </c>
      <c r="B13" s="12" t="s">
        <v>31</v>
      </c>
      <c r="C13" s="29">
        <v>529121</v>
      </c>
      <c r="D13" s="29">
        <v>18155</v>
      </c>
      <c r="E13" s="29">
        <v>171</v>
      </c>
      <c r="F13" s="29">
        <v>0</v>
      </c>
      <c r="G13" s="29">
        <v>0</v>
      </c>
      <c r="H13" s="29">
        <v>0</v>
      </c>
      <c r="I13" s="29">
        <v>0</v>
      </c>
      <c r="J13" s="29">
        <v>1170</v>
      </c>
      <c r="K13" s="29">
        <v>103</v>
      </c>
      <c r="L13" s="29">
        <v>138612</v>
      </c>
      <c r="M13" s="29">
        <v>4009</v>
      </c>
      <c r="N13" s="30">
        <f t="shared" si="0"/>
        <v>691341</v>
      </c>
      <c r="O13" s="29">
        <v>0</v>
      </c>
      <c r="P13" s="30">
        <f t="shared" si="1"/>
        <v>691341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190</v>
      </c>
      <c r="I14" s="29">
        <v>0</v>
      </c>
      <c r="J14" s="29">
        <v>0</v>
      </c>
      <c r="K14" s="29">
        <v>5</v>
      </c>
      <c r="L14" s="29">
        <v>0</v>
      </c>
      <c r="M14" s="29">
        <v>0</v>
      </c>
      <c r="N14" s="30">
        <f t="shared" si="0"/>
        <v>195</v>
      </c>
      <c r="O14" s="29">
        <v>0</v>
      </c>
      <c r="P14" s="30">
        <f t="shared" si="1"/>
        <v>195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89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89</v>
      </c>
      <c r="O15" s="29">
        <v>0</v>
      </c>
      <c r="P15" s="30">
        <f t="shared" si="1"/>
        <v>89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124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0">
        <f t="shared" si="0"/>
        <v>124</v>
      </c>
      <c r="O16" s="29">
        <v>0</v>
      </c>
      <c r="P16" s="30">
        <f t="shared" si="1"/>
        <v>124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46</v>
      </c>
      <c r="K17" s="29">
        <v>0</v>
      </c>
      <c r="L17" s="29">
        <v>120</v>
      </c>
      <c r="M17" s="29">
        <v>0</v>
      </c>
      <c r="N17" s="30">
        <f t="shared" si="0"/>
        <v>166</v>
      </c>
      <c r="O17" s="29">
        <v>0</v>
      </c>
      <c r="P17" s="30">
        <f t="shared" si="1"/>
        <v>166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357907</v>
      </c>
      <c r="I18" s="29">
        <v>0</v>
      </c>
      <c r="J18" s="29">
        <v>0</v>
      </c>
      <c r="K18" s="29">
        <v>2678</v>
      </c>
      <c r="L18" s="29">
        <v>0</v>
      </c>
      <c r="M18" s="29">
        <v>0</v>
      </c>
      <c r="N18" s="30">
        <f t="shared" si="0"/>
        <v>360585</v>
      </c>
      <c r="O18" s="29">
        <v>0</v>
      </c>
      <c r="P18" s="30">
        <f t="shared" si="1"/>
        <v>360585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11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0">
        <f t="shared" si="0"/>
        <v>11</v>
      </c>
      <c r="O19" s="29">
        <v>0</v>
      </c>
      <c r="P19" s="30">
        <f t="shared" si="1"/>
        <v>11</v>
      </c>
    </row>
    <row r="20" spans="1:16" ht="15" customHeight="1">
      <c r="A20" s="11" t="s">
        <v>44</v>
      </c>
      <c r="B20" s="12" t="s">
        <v>45</v>
      </c>
      <c r="C20" s="29">
        <v>1122713</v>
      </c>
      <c r="D20" s="29">
        <v>95425</v>
      </c>
      <c r="E20" s="29">
        <v>191207</v>
      </c>
      <c r="F20" s="29">
        <v>454</v>
      </c>
      <c r="G20" s="29">
        <v>27184</v>
      </c>
      <c r="H20" s="29">
        <v>0</v>
      </c>
      <c r="I20" s="29">
        <v>1421</v>
      </c>
      <c r="J20" s="29">
        <v>6530</v>
      </c>
      <c r="K20" s="29">
        <v>2852</v>
      </c>
      <c r="L20" s="29">
        <v>730333</v>
      </c>
      <c r="M20" s="29">
        <v>52959</v>
      </c>
      <c r="N20" s="30">
        <f t="shared" si="0"/>
        <v>2231078</v>
      </c>
      <c r="O20" s="29">
        <v>39004</v>
      </c>
      <c r="P20" s="30">
        <f t="shared" si="1"/>
        <v>2270082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1607</v>
      </c>
      <c r="E21" s="29">
        <v>18</v>
      </c>
      <c r="F21" s="29">
        <v>0</v>
      </c>
      <c r="G21" s="29">
        <v>0</v>
      </c>
      <c r="H21" s="29">
        <v>0</v>
      </c>
      <c r="I21" s="29">
        <v>858</v>
      </c>
      <c r="J21" s="29">
        <v>96</v>
      </c>
      <c r="K21" s="29">
        <v>674</v>
      </c>
      <c r="L21" s="29">
        <v>27750</v>
      </c>
      <c r="M21" s="29">
        <v>3495</v>
      </c>
      <c r="N21" s="30">
        <f t="shared" si="0"/>
        <v>34498</v>
      </c>
      <c r="O21" s="29">
        <v>5710</v>
      </c>
      <c r="P21" s="30">
        <f t="shared" si="1"/>
        <v>40208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25</v>
      </c>
      <c r="E22" s="29">
        <v>0</v>
      </c>
      <c r="F22" s="29">
        <v>0</v>
      </c>
      <c r="G22" s="29">
        <v>0</v>
      </c>
      <c r="H22" s="29">
        <v>0</v>
      </c>
      <c r="I22" s="29">
        <v>4080</v>
      </c>
      <c r="J22" s="29">
        <v>0</v>
      </c>
      <c r="K22" s="29">
        <v>0</v>
      </c>
      <c r="L22" s="29">
        <v>0</v>
      </c>
      <c r="M22" s="29">
        <v>0</v>
      </c>
      <c r="N22" s="30">
        <f t="shared" si="0"/>
        <v>4105</v>
      </c>
      <c r="O22" s="29">
        <v>0</v>
      </c>
      <c r="P22" s="30">
        <f t="shared" si="1"/>
        <v>4105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66054</v>
      </c>
      <c r="J23" s="29">
        <v>0</v>
      </c>
      <c r="K23" s="29">
        <v>0</v>
      </c>
      <c r="L23" s="29">
        <v>819</v>
      </c>
      <c r="M23" s="29">
        <v>1065</v>
      </c>
      <c r="N23" s="30">
        <f t="shared" si="0"/>
        <v>67938</v>
      </c>
      <c r="O23" s="29">
        <v>127610</v>
      </c>
      <c r="P23" s="30">
        <f t="shared" si="1"/>
        <v>195548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1187</v>
      </c>
      <c r="E24" s="29">
        <v>286</v>
      </c>
      <c r="F24" s="29">
        <v>0</v>
      </c>
      <c r="G24" s="29">
        <v>0</v>
      </c>
      <c r="H24" s="29">
        <v>0</v>
      </c>
      <c r="I24" s="29">
        <v>20633</v>
      </c>
      <c r="J24" s="29">
        <v>2016</v>
      </c>
      <c r="K24" s="29">
        <v>144</v>
      </c>
      <c r="L24" s="29">
        <v>22227</v>
      </c>
      <c r="M24" s="29">
        <v>12812</v>
      </c>
      <c r="N24" s="30">
        <f t="shared" si="0"/>
        <v>59305</v>
      </c>
      <c r="O24" s="29">
        <v>71848</v>
      </c>
      <c r="P24" s="30">
        <f t="shared" si="1"/>
        <v>131153</v>
      </c>
    </row>
    <row r="25" spans="1:16" ht="15" customHeight="1">
      <c r="A25" s="11" t="s">
        <v>54</v>
      </c>
      <c r="B25" s="12" t="s">
        <v>55</v>
      </c>
      <c r="C25" s="29">
        <v>183</v>
      </c>
      <c r="D25" s="29">
        <v>7137</v>
      </c>
      <c r="E25" s="29">
        <v>915</v>
      </c>
      <c r="F25" s="29">
        <v>40</v>
      </c>
      <c r="G25" s="29">
        <v>265</v>
      </c>
      <c r="H25" s="29">
        <v>6</v>
      </c>
      <c r="I25" s="29">
        <v>58</v>
      </c>
      <c r="J25" s="29">
        <v>2139</v>
      </c>
      <c r="K25" s="29">
        <v>48</v>
      </c>
      <c r="L25" s="29">
        <v>6610</v>
      </c>
      <c r="M25" s="29">
        <v>583</v>
      </c>
      <c r="N25" s="30">
        <f t="shared" si="0"/>
        <v>17984</v>
      </c>
      <c r="O25" s="29">
        <v>2961</v>
      </c>
      <c r="P25" s="30">
        <f t="shared" si="1"/>
        <v>20945</v>
      </c>
    </row>
    <row r="26" spans="1:16" ht="15" customHeight="1">
      <c r="A26" s="11" t="s">
        <v>56</v>
      </c>
      <c r="B26" s="12" t="s">
        <v>57</v>
      </c>
      <c r="C26" s="29">
        <v>15</v>
      </c>
      <c r="D26" s="29">
        <v>2930</v>
      </c>
      <c r="E26" s="29">
        <v>226</v>
      </c>
      <c r="F26" s="29">
        <v>1</v>
      </c>
      <c r="G26" s="29">
        <v>64</v>
      </c>
      <c r="H26" s="29">
        <v>52</v>
      </c>
      <c r="I26" s="29">
        <v>19</v>
      </c>
      <c r="J26" s="29">
        <v>9092</v>
      </c>
      <c r="K26" s="29">
        <v>48</v>
      </c>
      <c r="L26" s="29">
        <v>3285</v>
      </c>
      <c r="M26" s="29">
        <v>126</v>
      </c>
      <c r="N26" s="30">
        <f t="shared" si="0"/>
        <v>15858</v>
      </c>
      <c r="O26" s="29">
        <v>250</v>
      </c>
      <c r="P26" s="30">
        <f t="shared" si="1"/>
        <v>16108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892</v>
      </c>
      <c r="E27" s="29">
        <v>1</v>
      </c>
      <c r="F27" s="29">
        <v>0</v>
      </c>
      <c r="G27" s="29">
        <v>0</v>
      </c>
      <c r="H27" s="29">
        <v>0</v>
      </c>
      <c r="I27" s="29">
        <v>0</v>
      </c>
      <c r="J27" s="29">
        <v>466</v>
      </c>
      <c r="K27" s="29">
        <v>0</v>
      </c>
      <c r="L27" s="29">
        <v>12</v>
      </c>
      <c r="M27" s="29">
        <v>792</v>
      </c>
      <c r="N27" s="30">
        <f t="shared" si="0"/>
        <v>2163</v>
      </c>
      <c r="O27" s="29">
        <v>0</v>
      </c>
      <c r="P27" s="30">
        <f t="shared" si="1"/>
        <v>2163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3</v>
      </c>
      <c r="E28" s="29">
        <v>0</v>
      </c>
      <c r="F28" s="29">
        <v>0</v>
      </c>
      <c r="G28" s="29">
        <v>0</v>
      </c>
      <c r="H28" s="29">
        <v>0</v>
      </c>
      <c r="I28" s="29">
        <v>5</v>
      </c>
      <c r="J28" s="29">
        <v>245</v>
      </c>
      <c r="K28" s="29">
        <v>0</v>
      </c>
      <c r="L28" s="29">
        <v>63</v>
      </c>
      <c r="M28" s="29">
        <v>0</v>
      </c>
      <c r="N28" s="30">
        <f t="shared" si="0"/>
        <v>316</v>
      </c>
      <c r="O28" s="29">
        <v>0</v>
      </c>
      <c r="P28" s="30">
        <f t="shared" si="1"/>
        <v>316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382</v>
      </c>
      <c r="K29" s="29">
        <v>0</v>
      </c>
      <c r="L29" s="29">
        <v>28</v>
      </c>
      <c r="M29" s="29">
        <v>8960</v>
      </c>
      <c r="N29" s="30">
        <f t="shared" si="0"/>
        <v>9370</v>
      </c>
      <c r="O29" s="29">
        <v>0</v>
      </c>
      <c r="P29" s="30">
        <f t="shared" si="1"/>
        <v>9370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>
        <v>0</v>
      </c>
      <c r="D31" s="29">
        <v>15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1</v>
      </c>
      <c r="K31" s="29">
        <v>0</v>
      </c>
      <c r="L31" s="29">
        <v>1</v>
      </c>
      <c r="M31" s="29">
        <v>0</v>
      </c>
      <c r="N31" s="30">
        <f t="shared" si="0"/>
        <v>17</v>
      </c>
      <c r="O31" s="29">
        <v>0</v>
      </c>
      <c r="P31" s="30">
        <f t="shared" si="1"/>
        <v>17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6470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81954</v>
      </c>
      <c r="K32" s="29">
        <v>0</v>
      </c>
      <c r="L32" s="29">
        <v>66417</v>
      </c>
      <c r="M32" s="29">
        <v>3377</v>
      </c>
      <c r="N32" s="30">
        <f t="shared" si="0"/>
        <v>158218</v>
      </c>
      <c r="O32" s="29">
        <v>0</v>
      </c>
      <c r="P32" s="30">
        <f t="shared" si="1"/>
        <v>158218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9571</v>
      </c>
      <c r="K33" s="29">
        <v>0</v>
      </c>
      <c r="L33" s="29">
        <v>0</v>
      </c>
      <c r="M33" s="29">
        <v>0</v>
      </c>
      <c r="N33" s="30">
        <f t="shared" si="0"/>
        <v>9571</v>
      </c>
      <c r="O33" s="29">
        <v>0</v>
      </c>
      <c r="P33" s="30">
        <f t="shared" si="1"/>
        <v>9571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6</v>
      </c>
      <c r="D35" s="29">
        <v>37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5117</v>
      </c>
      <c r="K35" s="29">
        <v>0</v>
      </c>
      <c r="L35" s="29">
        <v>64</v>
      </c>
      <c r="M35" s="29">
        <v>0</v>
      </c>
      <c r="N35" s="30">
        <f t="shared" si="0"/>
        <v>5224</v>
      </c>
      <c r="O35" s="29">
        <v>0</v>
      </c>
      <c r="P35" s="30">
        <f t="shared" si="1"/>
        <v>5224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23910</v>
      </c>
      <c r="K36" s="29">
        <v>0</v>
      </c>
      <c r="L36" s="29">
        <v>11456</v>
      </c>
      <c r="M36" s="29">
        <v>10593</v>
      </c>
      <c r="N36" s="30">
        <f t="shared" si="0"/>
        <v>45959</v>
      </c>
      <c r="O36" s="29">
        <v>0</v>
      </c>
      <c r="P36" s="30">
        <f t="shared" si="1"/>
        <v>45959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2774</v>
      </c>
      <c r="K37" s="29">
        <v>0</v>
      </c>
      <c r="L37" s="29">
        <v>807</v>
      </c>
      <c r="M37" s="29">
        <v>0</v>
      </c>
      <c r="N37" s="30">
        <f t="shared" si="0"/>
        <v>3581</v>
      </c>
      <c r="O37" s="29">
        <v>0</v>
      </c>
      <c r="P37" s="30">
        <f t="shared" si="1"/>
        <v>3581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9</v>
      </c>
      <c r="K38" s="29">
        <v>0</v>
      </c>
      <c r="L38" s="29">
        <v>0</v>
      </c>
      <c r="M38" s="29">
        <v>0</v>
      </c>
      <c r="N38" s="30">
        <f t="shared" si="0"/>
        <v>9</v>
      </c>
      <c r="O38" s="29">
        <v>0</v>
      </c>
      <c r="P38" s="30">
        <f t="shared" si="1"/>
        <v>9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61</v>
      </c>
      <c r="J39" s="29">
        <v>0</v>
      </c>
      <c r="K39" s="29">
        <v>0</v>
      </c>
      <c r="L39" s="29">
        <v>10924</v>
      </c>
      <c r="M39" s="29">
        <v>0</v>
      </c>
      <c r="N39" s="30">
        <f t="shared" si="0"/>
        <v>10985</v>
      </c>
      <c r="O39" s="29">
        <v>0</v>
      </c>
      <c r="P39" s="30">
        <f t="shared" si="1"/>
        <v>10985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1723055</v>
      </c>
      <c r="D43" s="31">
        <f t="shared" si="2"/>
        <v>183556</v>
      </c>
      <c r="E43" s="31">
        <f t="shared" si="2"/>
        <v>193815</v>
      </c>
      <c r="F43" s="31">
        <f t="shared" si="2"/>
        <v>495</v>
      </c>
      <c r="G43" s="31">
        <f t="shared" si="2"/>
        <v>27513</v>
      </c>
      <c r="H43" s="31">
        <f t="shared" si="2"/>
        <v>358244</v>
      </c>
      <c r="I43" s="31">
        <f t="shared" si="2"/>
        <v>93189</v>
      </c>
      <c r="J43" s="31">
        <f t="shared" si="2"/>
        <v>150666</v>
      </c>
      <c r="K43" s="31">
        <f t="shared" si="2"/>
        <v>6805</v>
      </c>
      <c r="L43" s="31">
        <f t="shared" si="2"/>
        <v>1125084</v>
      </c>
      <c r="M43" s="31">
        <f t="shared" si="2"/>
        <v>99808</v>
      </c>
      <c r="N43" s="31">
        <f t="shared" si="2"/>
        <v>3962230</v>
      </c>
      <c r="O43" s="31">
        <f t="shared" si="2"/>
        <v>247383</v>
      </c>
      <c r="P43" s="31">
        <f t="shared" si="2"/>
        <v>4209613</v>
      </c>
    </row>
    <row r="44" spans="1:16" ht="15.75" customHeight="1"/>
  </sheetData>
  <mergeCells count="10">
    <mergeCell ref="A43:B43"/>
    <mergeCell ref="A6:B6"/>
    <mergeCell ref="A1:B1"/>
    <mergeCell ref="A2:B2"/>
    <mergeCell ref="K4:P4"/>
    <mergeCell ref="K5:P5"/>
    <mergeCell ref="K6:P6"/>
    <mergeCell ref="C1:J1"/>
    <mergeCell ref="C3:J3"/>
    <mergeCell ref="C4:J4"/>
  </mergeCells>
  <pageMargins left="0.7" right="0.7" top="0.75" bottom="0.75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4"/>
  <sheetViews>
    <sheetView tabSelected="1" zoomScale="80" workbookViewId="0">
      <selection activeCell="B32" sqref="B32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20.44140625" customWidth="1"/>
    <col min="5" max="5" width="11.33203125" customWidth="1"/>
    <col min="6" max="7" width="8" customWidth="1"/>
    <col min="8" max="8" width="9.33203125" customWidth="1"/>
    <col min="9" max="9" width="10.33203125" customWidth="1"/>
    <col min="10" max="10" width="8.5546875" customWidth="1"/>
    <col min="11" max="11" width="13.44140625" customWidth="1"/>
    <col min="12" max="12" width="10.5546875" customWidth="1"/>
    <col min="13" max="13" width="8.6640625" customWidth="1"/>
    <col min="14" max="14" width="9.88671875" bestFit="1" customWidth="1"/>
    <col min="15" max="15" width="9.109375" customWidth="1"/>
    <col min="16" max="16" width="9.88671875" bestFit="1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90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438559</v>
      </c>
      <c r="E10" s="29">
        <v>8968</v>
      </c>
      <c r="F10" s="29">
        <v>0</v>
      </c>
      <c r="G10" s="29">
        <v>0</v>
      </c>
      <c r="H10" s="29">
        <v>0</v>
      </c>
      <c r="I10" s="29">
        <v>0</v>
      </c>
      <c r="J10" s="29">
        <v>34546</v>
      </c>
      <c r="K10" s="29">
        <v>2338</v>
      </c>
      <c r="L10" s="29">
        <v>353030</v>
      </c>
      <c r="M10" s="29">
        <v>2725</v>
      </c>
      <c r="N10" s="30">
        <f t="shared" ref="N10:N42" si="0">SUM(C10:M10)</f>
        <v>840166</v>
      </c>
      <c r="O10" s="29">
        <v>0</v>
      </c>
      <c r="P10" s="30">
        <f t="shared" ref="P10:P42" si="1">SUM(N10:O10)</f>
        <v>840166</v>
      </c>
    </row>
    <row r="11" spans="1:16" ht="15" customHeight="1">
      <c r="A11" s="11" t="s">
        <v>26</v>
      </c>
      <c r="B11" s="12" t="s">
        <v>27</v>
      </c>
      <c r="C11" s="29">
        <v>402246</v>
      </c>
      <c r="D11" s="29">
        <v>30212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362864</v>
      </c>
      <c r="M11" s="29">
        <v>4460</v>
      </c>
      <c r="N11" s="30">
        <f t="shared" si="0"/>
        <v>799782</v>
      </c>
      <c r="O11" s="29">
        <v>0</v>
      </c>
      <c r="P11" s="30">
        <f t="shared" si="1"/>
        <v>799782</v>
      </c>
    </row>
    <row r="12" spans="1:16" ht="15" customHeight="1">
      <c r="A12" s="11" t="s">
        <v>28</v>
      </c>
      <c r="B12" s="12" t="s">
        <v>29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>
        <f t="shared" si="0"/>
        <v>0</v>
      </c>
      <c r="O12" s="29"/>
      <c r="P12" s="30">
        <f t="shared" si="1"/>
        <v>0</v>
      </c>
    </row>
    <row r="13" spans="1:16" ht="15" customHeight="1">
      <c r="A13" s="11" t="s">
        <v>30</v>
      </c>
      <c r="B13" s="12" t="s">
        <v>31</v>
      </c>
      <c r="C13" s="29">
        <v>2902777</v>
      </c>
      <c r="D13" s="29">
        <v>109899</v>
      </c>
      <c r="E13" s="29">
        <v>714</v>
      </c>
      <c r="F13" s="29">
        <v>0</v>
      </c>
      <c r="G13" s="29">
        <v>0</v>
      </c>
      <c r="H13" s="29">
        <v>0</v>
      </c>
      <c r="I13" s="29">
        <v>0</v>
      </c>
      <c r="J13" s="29">
        <v>7398</v>
      </c>
      <c r="K13" s="29">
        <v>345</v>
      </c>
      <c r="L13" s="29">
        <v>735563</v>
      </c>
      <c r="M13" s="29">
        <v>23008</v>
      </c>
      <c r="N13" s="30">
        <f t="shared" si="0"/>
        <v>3779704</v>
      </c>
      <c r="O13" s="29">
        <v>0</v>
      </c>
      <c r="P13" s="30">
        <f t="shared" si="1"/>
        <v>3779704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697</v>
      </c>
      <c r="I14" s="29">
        <v>0</v>
      </c>
      <c r="J14" s="29">
        <v>0</v>
      </c>
      <c r="K14" s="29">
        <v>6</v>
      </c>
      <c r="L14" s="29">
        <v>0</v>
      </c>
      <c r="M14" s="29">
        <v>0</v>
      </c>
      <c r="N14" s="30">
        <f t="shared" si="0"/>
        <v>703</v>
      </c>
      <c r="O14" s="29">
        <v>0</v>
      </c>
      <c r="P14" s="30">
        <f t="shared" si="1"/>
        <v>703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488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488</v>
      </c>
      <c r="O15" s="29">
        <v>0</v>
      </c>
      <c r="P15" s="30">
        <f t="shared" si="1"/>
        <v>488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459</v>
      </c>
      <c r="F16" s="29">
        <v>0</v>
      </c>
      <c r="G16" s="29">
        <v>0</v>
      </c>
      <c r="H16" s="29">
        <v>0</v>
      </c>
      <c r="I16" s="29">
        <v>0</v>
      </c>
      <c r="J16" s="29">
        <v>75</v>
      </c>
      <c r="K16" s="29">
        <v>0</v>
      </c>
      <c r="L16" s="29">
        <v>0</v>
      </c>
      <c r="M16" s="29">
        <v>0</v>
      </c>
      <c r="N16" s="30">
        <f t="shared" si="0"/>
        <v>534</v>
      </c>
      <c r="O16" s="29">
        <v>0</v>
      </c>
      <c r="P16" s="30">
        <f t="shared" si="1"/>
        <v>534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24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155</v>
      </c>
      <c r="K17" s="29">
        <v>0</v>
      </c>
      <c r="L17" s="29">
        <v>2215</v>
      </c>
      <c r="M17" s="29">
        <v>0</v>
      </c>
      <c r="N17" s="30">
        <f t="shared" si="0"/>
        <v>2394</v>
      </c>
      <c r="O17" s="29">
        <v>0</v>
      </c>
      <c r="P17" s="30">
        <f t="shared" si="1"/>
        <v>2394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1764960</v>
      </c>
      <c r="I18" s="29">
        <v>0</v>
      </c>
      <c r="J18" s="29">
        <v>0</v>
      </c>
      <c r="K18" s="29">
        <v>51387</v>
      </c>
      <c r="L18" s="29">
        <v>0</v>
      </c>
      <c r="M18" s="29">
        <v>0</v>
      </c>
      <c r="N18" s="30">
        <f t="shared" si="0"/>
        <v>1816347</v>
      </c>
      <c r="O18" s="29">
        <v>0</v>
      </c>
      <c r="P18" s="30">
        <f t="shared" si="1"/>
        <v>1816347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38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16</v>
      </c>
      <c r="M19" s="29">
        <v>0</v>
      </c>
      <c r="N19" s="30">
        <f t="shared" si="0"/>
        <v>54</v>
      </c>
      <c r="O19" s="29">
        <v>0</v>
      </c>
      <c r="P19" s="30">
        <f t="shared" si="1"/>
        <v>54</v>
      </c>
    </row>
    <row r="20" spans="1:16" ht="15" customHeight="1">
      <c r="A20" s="11" t="s">
        <v>44</v>
      </c>
      <c r="B20" s="12" t="s">
        <v>45</v>
      </c>
      <c r="C20" s="29">
        <v>6323612</v>
      </c>
      <c r="D20" s="29">
        <v>537234</v>
      </c>
      <c r="E20" s="29">
        <v>818629</v>
      </c>
      <c r="F20" s="29">
        <v>6707</v>
      </c>
      <c r="G20" s="29">
        <v>129774</v>
      </c>
      <c r="H20" s="29">
        <v>0</v>
      </c>
      <c r="I20" s="29">
        <v>8462</v>
      </c>
      <c r="J20" s="29">
        <v>44421</v>
      </c>
      <c r="K20" s="29">
        <v>13312</v>
      </c>
      <c r="L20" s="29">
        <v>4122145</v>
      </c>
      <c r="M20" s="29">
        <v>283170</v>
      </c>
      <c r="N20" s="30">
        <f t="shared" si="0"/>
        <v>12287466</v>
      </c>
      <c r="O20" s="29">
        <v>202887</v>
      </c>
      <c r="P20" s="30">
        <f t="shared" si="1"/>
        <v>12490353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40788</v>
      </c>
      <c r="E21" s="29">
        <v>292</v>
      </c>
      <c r="F21" s="29">
        <v>62</v>
      </c>
      <c r="G21" s="29">
        <v>37</v>
      </c>
      <c r="H21" s="29">
        <v>0</v>
      </c>
      <c r="I21" s="29">
        <v>5877</v>
      </c>
      <c r="J21" s="29">
        <v>2037</v>
      </c>
      <c r="K21" s="29">
        <v>12575</v>
      </c>
      <c r="L21" s="29">
        <v>483756</v>
      </c>
      <c r="M21" s="29">
        <v>14973</v>
      </c>
      <c r="N21" s="30">
        <f t="shared" si="0"/>
        <v>560397</v>
      </c>
      <c r="O21" s="29">
        <v>29767</v>
      </c>
      <c r="P21" s="30">
        <f t="shared" si="1"/>
        <v>590164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25</v>
      </c>
      <c r="E22" s="29">
        <v>0</v>
      </c>
      <c r="F22" s="29">
        <v>0</v>
      </c>
      <c r="G22" s="29">
        <v>0</v>
      </c>
      <c r="H22" s="29">
        <v>0</v>
      </c>
      <c r="I22" s="29">
        <v>21662</v>
      </c>
      <c r="J22" s="29">
        <v>0</v>
      </c>
      <c r="K22" s="29">
        <v>0</v>
      </c>
      <c r="L22" s="29">
        <v>0</v>
      </c>
      <c r="M22" s="29">
        <v>0</v>
      </c>
      <c r="N22" s="30">
        <f t="shared" si="0"/>
        <v>21687</v>
      </c>
      <c r="O22" s="29">
        <v>0</v>
      </c>
      <c r="P22" s="30">
        <f t="shared" si="1"/>
        <v>21687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28</v>
      </c>
      <c r="E23" s="29">
        <v>0</v>
      </c>
      <c r="F23" s="29">
        <v>0</v>
      </c>
      <c r="G23" s="29">
        <v>0</v>
      </c>
      <c r="H23" s="29">
        <v>0</v>
      </c>
      <c r="I23" s="29">
        <v>586801</v>
      </c>
      <c r="J23" s="29">
        <v>0</v>
      </c>
      <c r="K23" s="29">
        <v>0</v>
      </c>
      <c r="L23" s="29">
        <v>16542</v>
      </c>
      <c r="M23" s="29">
        <v>3754</v>
      </c>
      <c r="N23" s="30">
        <f t="shared" si="0"/>
        <v>607125</v>
      </c>
      <c r="O23" s="29">
        <v>664777</v>
      </c>
      <c r="P23" s="30">
        <f t="shared" si="1"/>
        <v>1271902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12757</v>
      </c>
      <c r="E24" s="29">
        <v>1531</v>
      </c>
      <c r="F24" s="29">
        <v>0</v>
      </c>
      <c r="G24" s="29">
        <v>0</v>
      </c>
      <c r="H24" s="29">
        <v>0</v>
      </c>
      <c r="I24" s="29">
        <v>50874</v>
      </c>
      <c r="J24" s="29">
        <v>9760</v>
      </c>
      <c r="K24" s="29">
        <v>354</v>
      </c>
      <c r="L24" s="29">
        <v>165052</v>
      </c>
      <c r="M24" s="29">
        <v>69629</v>
      </c>
      <c r="N24" s="30">
        <f t="shared" si="0"/>
        <v>309957</v>
      </c>
      <c r="O24" s="29">
        <v>319454</v>
      </c>
      <c r="P24" s="30">
        <f t="shared" si="1"/>
        <v>629411</v>
      </c>
    </row>
    <row r="25" spans="1:16" ht="15" customHeight="1">
      <c r="A25" s="11" t="s">
        <v>54</v>
      </c>
      <c r="B25" s="12" t="s">
        <v>55</v>
      </c>
      <c r="C25" s="29">
        <v>718</v>
      </c>
      <c r="D25" s="29">
        <v>37257</v>
      </c>
      <c r="E25" s="29">
        <v>4479</v>
      </c>
      <c r="F25" s="29">
        <v>254</v>
      </c>
      <c r="G25" s="29">
        <v>1325</v>
      </c>
      <c r="H25" s="29">
        <v>25</v>
      </c>
      <c r="I25" s="29">
        <v>359</v>
      </c>
      <c r="J25" s="29">
        <v>11679</v>
      </c>
      <c r="K25" s="29">
        <v>281</v>
      </c>
      <c r="L25" s="29">
        <v>33482</v>
      </c>
      <c r="M25" s="29">
        <v>3657</v>
      </c>
      <c r="N25" s="30">
        <f t="shared" si="0"/>
        <v>93516</v>
      </c>
      <c r="O25" s="29">
        <v>16837</v>
      </c>
      <c r="P25" s="30">
        <f t="shared" si="1"/>
        <v>110353</v>
      </c>
    </row>
    <row r="26" spans="1:16" ht="15" customHeight="1">
      <c r="A26" s="11" t="s">
        <v>56</v>
      </c>
      <c r="B26" s="12" t="s">
        <v>57</v>
      </c>
      <c r="C26" s="29">
        <v>37</v>
      </c>
      <c r="D26" s="29">
        <v>15208</v>
      </c>
      <c r="E26" s="29">
        <v>946</v>
      </c>
      <c r="F26" s="29">
        <v>19</v>
      </c>
      <c r="G26" s="29">
        <v>376</v>
      </c>
      <c r="H26" s="29">
        <v>201</v>
      </c>
      <c r="I26" s="29">
        <v>229</v>
      </c>
      <c r="J26" s="29">
        <v>49238</v>
      </c>
      <c r="K26" s="29">
        <v>139</v>
      </c>
      <c r="L26" s="29">
        <v>15256</v>
      </c>
      <c r="M26" s="29">
        <v>459</v>
      </c>
      <c r="N26" s="30">
        <f t="shared" si="0"/>
        <v>82108</v>
      </c>
      <c r="O26" s="29">
        <v>1288</v>
      </c>
      <c r="P26" s="30">
        <f t="shared" si="1"/>
        <v>83396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4959</v>
      </c>
      <c r="E27" s="29">
        <v>3</v>
      </c>
      <c r="F27" s="29">
        <v>0</v>
      </c>
      <c r="G27" s="29">
        <v>0</v>
      </c>
      <c r="H27" s="29">
        <v>0</v>
      </c>
      <c r="I27" s="29">
        <v>0</v>
      </c>
      <c r="J27" s="29">
        <v>2654</v>
      </c>
      <c r="K27" s="29">
        <v>0</v>
      </c>
      <c r="L27" s="29">
        <v>76</v>
      </c>
      <c r="M27" s="29">
        <v>4361</v>
      </c>
      <c r="N27" s="30">
        <f t="shared" si="0"/>
        <v>12053</v>
      </c>
      <c r="O27" s="29">
        <v>0</v>
      </c>
      <c r="P27" s="30">
        <f t="shared" si="1"/>
        <v>12053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26</v>
      </c>
      <c r="E28" s="29">
        <v>1</v>
      </c>
      <c r="F28" s="29">
        <v>0</v>
      </c>
      <c r="G28" s="29">
        <v>0</v>
      </c>
      <c r="H28" s="29">
        <v>0</v>
      </c>
      <c r="I28" s="29">
        <v>74</v>
      </c>
      <c r="J28" s="29">
        <v>830</v>
      </c>
      <c r="K28" s="29">
        <v>0</v>
      </c>
      <c r="L28" s="29">
        <v>314</v>
      </c>
      <c r="M28" s="29">
        <v>0</v>
      </c>
      <c r="N28" s="30">
        <f t="shared" si="0"/>
        <v>1245</v>
      </c>
      <c r="O28" s="29">
        <v>0</v>
      </c>
      <c r="P28" s="30">
        <f t="shared" si="1"/>
        <v>1245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2532</v>
      </c>
      <c r="K29" s="29">
        <v>0</v>
      </c>
      <c r="L29" s="29">
        <v>301</v>
      </c>
      <c r="M29" s="29">
        <v>48364</v>
      </c>
      <c r="N29" s="30">
        <f t="shared" si="0"/>
        <v>51197</v>
      </c>
      <c r="O29" s="29">
        <v>0</v>
      </c>
      <c r="P29" s="30">
        <f t="shared" si="1"/>
        <v>51197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>
        <v>0</v>
      </c>
      <c r="D31" s="29">
        <v>17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1</v>
      </c>
      <c r="K31" s="29">
        <v>0</v>
      </c>
      <c r="L31" s="29">
        <v>1</v>
      </c>
      <c r="M31" s="29">
        <v>0</v>
      </c>
      <c r="N31" s="30">
        <f t="shared" si="0"/>
        <v>19</v>
      </c>
      <c r="O31" s="29">
        <v>0</v>
      </c>
      <c r="P31" s="30">
        <f t="shared" si="1"/>
        <v>19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39282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362091</v>
      </c>
      <c r="K32" s="29">
        <v>0</v>
      </c>
      <c r="L32" s="29">
        <v>294059</v>
      </c>
      <c r="M32" s="29">
        <v>13476</v>
      </c>
      <c r="N32" s="30">
        <f t="shared" si="0"/>
        <v>708908</v>
      </c>
      <c r="O32" s="29">
        <v>0</v>
      </c>
      <c r="P32" s="30">
        <f t="shared" si="1"/>
        <v>708908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50820</v>
      </c>
      <c r="K33" s="29">
        <v>0</v>
      </c>
      <c r="L33" s="29">
        <v>0</v>
      </c>
      <c r="M33" s="29">
        <v>0</v>
      </c>
      <c r="N33" s="30">
        <f t="shared" si="0"/>
        <v>50820</v>
      </c>
      <c r="O33" s="29">
        <v>0</v>
      </c>
      <c r="P33" s="30">
        <f t="shared" si="1"/>
        <v>50820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37</v>
      </c>
      <c r="D35" s="29">
        <v>277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27908</v>
      </c>
      <c r="K35" s="29">
        <v>0</v>
      </c>
      <c r="L35" s="29">
        <v>377</v>
      </c>
      <c r="M35" s="29">
        <v>0</v>
      </c>
      <c r="N35" s="30">
        <f t="shared" si="0"/>
        <v>28599</v>
      </c>
      <c r="O35" s="29">
        <v>0</v>
      </c>
      <c r="P35" s="30">
        <f t="shared" si="1"/>
        <v>28599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143151</v>
      </c>
      <c r="K36" s="29">
        <v>0</v>
      </c>
      <c r="L36" s="29">
        <v>76633</v>
      </c>
      <c r="M36" s="29">
        <v>60887</v>
      </c>
      <c r="N36" s="30">
        <f t="shared" si="0"/>
        <v>280671</v>
      </c>
      <c r="O36" s="29">
        <v>0</v>
      </c>
      <c r="P36" s="30">
        <f t="shared" si="1"/>
        <v>280671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16882</v>
      </c>
      <c r="K37" s="29">
        <v>0</v>
      </c>
      <c r="L37" s="29">
        <v>1231</v>
      </c>
      <c r="M37" s="29">
        <v>0</v>
      </c>
      <c r="N37" s="30">
        <f t="shared" si="0"/>
        <v>18113</v>
      </c>
      <c r="O37" s="29">
        <v>0</v>
      </c>
      <c r="P37" s="30">
        <f t="shared" si="1"/>
        <v>18113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662</v>
      </c>
      <c r="K38" s="29">
        <v>0</v>
      </c>
      <c r="L38" s="29">
        <v>0</v>
      </c>
      <c r="M38" s="29">
        <v>0</v>
      </c>
      <c r="N38" s="30">
        <f t="shared" si="0"/>
        <v>662</v>
      </c>
      <c r="O38" s="29">
        <v>0</v>
      </c>
      <c r="P38" s="30">
        <f t="shared" si="1"/>
        <v>662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310</v>
      </c>
      <c r="J39" s="29">
        <v>0</v>
      </c>
      <c r="K39" s="29">
        <v>0</v>
      </c>
      <c r="L39" s="29">
        <v>57286</v>
      </c>
      <c r="M39" s="29">
        <v>0</v>
      </c>
      <c r="N39" s="30">
        <f t="shared" si="0"/>
        <v>57596</v>
      </c>
      <c r="O39" s="29">
        <v>0</v>
      </c>
      <c r="P39" s="30">
        <f t="shared" si="1"/>
        <v>57596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9629427</v>
      </c>
      <c r="D43" s="31">
        <f t="shared" si="2"/>
        <v>1266590</v>
      </c>
      <c r="E43" s="31">
        <f t="shared" si="2"/>
        <v>836022</v>
      </c>
      <c r="F43" s="31">
        <f t="shared" si="2"/>
        <v>7042</v>
      </c>
      <c r="G43" s="31">
        <f t="shared" si="2"/>
        <v>131512</v>
      </c>
      <c r="H43" s="31">
        <f t="shared" si="2"/>
        <v>1766371</v>
      </c>
      <c r="I43" s="31">
        <f t="shared" si="2"/>
        <v>674648</v>
      </c>
      <c r="J43" s="31">
        <f t="shared" si="2"/>
        <v>766840</v>
      </c>
      <c r="K43" s="31">
        <f t="shared" si="2"/>
        <v>80737</v>
      </c>
      <c r="L43" s="31">
        <f t="shared" si="2"/>
        <v>6720199</v>
      </c>
      <c r="M43" s="31">
        <f t="shared" si="2"/>
        <v>532923</v>
      </c>
      <c r="N43" s="31">
        <f t="shared" si="2"/>
        <v>22412311</v>
      </c>
      <c r="O43" s="31">
        <f t="shared" si="2"/>
        <v>1235010</v>
      </c>
      <c r="P43" s="31">
        <f t="shared" si="2"/>
        <v>23647321</v>
      </c>
    </row>
    <row r="44" spans="1:16" ht="15.75" customHeight="1"/>
  </sheetData>
  <mergeCells count="10">
    <mergeCell ref="A43:B43"/>
    <mergeCell ref="A1:B1"/>
    <mergeCell ref="A2:B2"/>
    <mergeCell ref="K4:P4"/>
    <mergeCell ref="K5:P5"/>
    <mergeCell ref="A6:B6"/>
    <mergeCell ref="K6:P6"/>
    <mergeCell ref="C1:J1"/>
    <mergeCell ref="C3:J3"/>
    <mergeCell ref="C4:J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2014-06-24T10:36:02Z</dcterms:created>
  <dcterms:modified xsi:type="dcterms:W3CDTF">2015-09-30T15:34:57Z</dcterms:modified>
</cp:coreProperties>
</file>