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Mensile" sheetId="1" r:id="rId1"/>
    <sheet name="Aggregato" sheetId="2" r:id="rId2"/>
  </sheets>
  <definedNames/>
  <calcPr fullCalcOnLoad="1"/>
</workbook>
</file>

<file path=xl/sharedStrings.xml><?xml version="1.0" encoding="utf-8"?>
<sst xmlns="http://schemas.openxmlformats.org/spreadsheetml/2006/main" count="242" uniqueCount="112">
  <si>
    <t>Ministero dello Sviluppo Economico</t>
  </si>
  <si>
    <t>BOLLETTINO PETROLIFERO</t>
  </si>
  <si>
    <t>Mod. 109A</t>
  </si>
  <si>
    <t>DGSAIE Div. 6</t>
  </si>
  <si>
    <t>LAVORAZIONI IN DEFINITIVA E TEMPORANEA IMPORTAZIONE</t>
  </si>
  <si>
    <t>PER CONTO PROPRIO E PER CONTO COMMITTENTE NAZIONALE ED ESTERO</t>
  </si>
  <si>
    <t>Periodo: luglio 2015</t>
  </si>
  <si>
    <t>A1 - Bilancio Materie Prime Trattate</t>
  </si>
  <si>
    <t>Codice</t>
  </si>
  <si>
    <t>Descrizione</t>
  </si>
  <si>
    <t>Giacenze iniziali</t>
  </si>
  <si>
    <t>Importazioni</t>
  </si>
  <si>
    <t>Acquisti da terzi</t>
  </si>
  <si>
    <t>Arrivi da gruppo</t>
  </si>
  <si>
    <t>Ritorni da   petrolchimica</t>
  </si>
  <si>
    <t>Passato in   lavorazione</t>
  </si>
  <si>
    <t>Prodotti ottenuti</t>
  </si>
  <si>
    <t>Compensazioni da lavorazioni</t>
  </si>
  <si>
    <t>Consumi</t>
  </si>
  <si>
    <t>Uscite</t>
  </si>
  <si>
    <t>Giacenze finali</t>
  </si>
  <si>
    <t>Consumi per energia elettr. (usi di proc.)</t>
  </si>
  <si>
    <t>Consumi per energia elettr. (vendite)</t>
  </si>
  <si>
    <t>Consumi per ener.termica  (vendite)</t>
  </si>
  <si>
    <t>A1</t>
  </si>
  <si>
    <t>Greggio nazionale</t>
  </si>
  <si>
    <t>A2</t>
  </si>
  <si>
    <t>Greggio estero</t>
  </si>
  <si>
    <t>B1</t>
  </si>
  <si>
    <t>Semilavorati leggeri</t>
  </si>
  <si>
    <t>B2</t>
  </si>
  <si>
    <t>Semilavorati medi</t>
  </si>
  <si>
    <t>B3</t>
  </si>
  <si>
    <t>Semilavorati pesanti</t>
  </si>
  <si>
    <t>L6</t>
  </si>
  <si>
    <t>BTX</t>
  </si>
  <si>
    <t>M1</t>
  </si>
  <si>
    <t>Additivi</t>
  </si>
  <si>
    <t>P1</t>
  </si>
  <si>
    <t>Biodiesel</t>
  </si>
  <si>
    <t>M3</t>
  </si>
  <si>
    <t>ETBE</t>
  </si>
  <si>
    <t>P3</t>
  </si>
  <si>
    <t>MTBE</t>
  </si>
  <si>
    <t>P2</t>
  </si>
  <si>
    <t>Bioetanolo</t>
  </si>
  <si>
    <t>PZ</t>
  </si>
  <si>
    <t>Altri biocarburanti</t>
  </si>
  <si>
    <t>N0</t>
  </si>
  <si>
    <t>Ossigenati</t>
  </si>
  <si>
    <t>N1</t>
  </si>
  <si>
    <t>MTBE NO BIO</t>
  </si>
  <si>
    <t>Q1</t>
  </si>
  <si>
    <t>Metano</t>
  </si>
  <si>
    <t xml:space="preserve">TOTALE </t>
  </si>
  <si>
    <t>A2 - Bilancio Prodotti Ottenuti</t>
  </si>
  <si>
    <t>C0</t>
  </si>
  <si>
    <t>G.P.L.</t>
  </si>
  <si>
    <t>LA</t>
  </si>
  <si>
    <t>Gas incondensabili</t>
  </si>
  <si>
    <t>R1</t>
  </si>
  <si>
    <t>Virgin nafta</t>
  </si>
  <si>
    <t>D3</t>
  </si>
  <si>
    <t>Benzina senza piombo</t>
  </si>
  <si>
    <t>D6</t>
  </si>
  <si>
    <t>Benzina jetfuel</t>
  </si>
  <si>
    <t>D8</t>
  </si>
  <si>
    <t>Benzina avio</t>
  </si>
  <si>
    <t>DZ</t>
  </si>
  <si>
    <t>Benzina altri usi</t>
  </si>
  <si>
    <t>LB</t>
  </si>
  <si>
    <t>Acquaragia e Solventi</t>
  </si>
  <si>
    <t>E2</t>
  </si>
  <si>
    <t>Carboturbo jetfuel</t>
  </si>
  <si>
    <t>E1</t>
  </si>
  <si>
    <t>Petrolio riscaldamento</t>
  </si>
  <si>
    <t>EZ</t>
  </si>
  <si>
    <t>Petrolio altri usi</t>
  </si>
  <si>
    <t>F0</t>
  </si>
  <si>
    <t>Gasoli</t>
  </si>
  <si>
    <t>G1</t>
  </si>
  <si>
    <t xml:space="preserve">O.C. ATZ </t>
  </si>
  <si>
    <t>G2</t>
  </si>
  <si>
    <t xml:space="preserve">O.C. BTZ  </t>
  </si>
  <si>
    <t>I0</t>
  </si>
  <si>
    <t>Bitume</t>
  </si>
  <si>
    <t>L5</t>
  </si>
  <si>
    <t>Coke di petrolio</t>
  </si>
  <si>
    <t>H0</t>
  </si>
  <si>
    <t xml:space="preserve">Olii lubrificanti </t>
  </si>
  <si>
    <t>L2</t>
  </si>
  <si>
    <t>Paraffina</t>
  </si>
  <si>
    <t>L1</t>
  </si>
  <si>
    <t>Zolfo</t>
  </si>
  <si>
    <t>L0</t>
  </si>
  <si>
    <t>Altri prodotti petroliferi</t>
  </si>
  <si>
    <t>M2</t>
  </si>
  <si>
    <t>Esano</t>
  </si>
  <si>
    <t>MZ</t>
  </si>
  <si>
    <t>Altri chimici</t>
  </si>
  <si>
    <t>XX</t>
  </si>
  <si>
    <t>Perdite di lavorazione</t>
  </si>
  <si>
    <t>ENERGIA ELETTRICA PRODOTTA:</t>
  </si>
  <si>
    <t>MWh</t>
  </si>
  <si>
    <t>ENERGIA TERMICA VENDUTA</t>
  </si>
  <si>
    <t>Mcal</t>
  </si>
  <si>
    <t>ENERGIA ELETTRICA  VENDUTA:</t>
  </si>
  <si>
    <t>ENERGIA ELETTRICA  ACQUISTATA:</t>
  </si>
  <si>
    <t>ENERGIA TERMICA ACQUISTATA</t>
  </si>
  <si>
    <t>Periodo: gennaio-luglio 2015</t>
  </si>
  <si>
    <t>Report costruito su dati definitivi</t>
  </si>
  <si>
    <t>La materia è espressa in tonnellate decimali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</si>
</sst>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00"/>
  </numFmts>
  <fonts count="41">
    <font>
      <sz val="11"/>
      <color indexed="8"/>
      <name val="Calibri"/>
      <family val="0"/>
    </font>
    <font>
      <sz val="10"/>
      <color indexed="8"/>
      <name val="Times New Roman"/>
      <family val="0"/>
    </font>
    <font>
      <sz val="11"/>
      <color indexed="10"/>
      <name val="Calibri"/>
      <family val="0"/>
    </font>
    <font>
      <sz val="9"/>
      <color indexed="8"/>
      <name val="Times New Roman"/>
      <family val="0"/>
    </font>
    <font>
      <b/>
      <sz val="11"/>
      <color indexed="10"/>
      <name val="Calibri"/>
      <family val="0"/>
    </font>
    <font>
      <sz val="10"/>
      <color indexed="8"/>
      <name val="Calibri"/>
      <family val="0"/>
    </font>
    <font>
      <b/>
      <sz val="10"/>
      <color indexed="10"/>
      <name val="Calibri"/>
      <family val="0"/>
    </font>
    <font>
      <b/>
      <sz val="10"/>
      <color indexed="8"/>
      <name val="Calibri"/>
      <family val="0"/>
    </font>
    <font>
      <b/>
      <sz val="8"/>
      <color indexed="15"/>
      <name val="Calibri"/>
      <family val="0"/>
    </font>
    <font>
      <sz val="9"/>
      <color indexed="10"/>
      <name val="Calibri"/>
      <family val="0"/>
    </font>
    <font>
      <b/>
      <sz val="11"/>
      <color indexed="8"/>
      <name val="Calibri"/>
      <family val="0"/>
    </font>
    <font>
      <b/>
      <sz val="18"/>
      <color indexed="10"/>
      <name val="Cambria"/>
      <family val="2"/>
    </font>
    <font>
      <b/>
      <sz val="15"/>
      <color indexed="10"/>
      <name val="Calibri"/>
      <family val="2"/>
    </font>
    <font>
      <b/>
      <sz val="13"/>
      <color indexed="10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14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double">
        <color indexed="14"/>
      </left>
      <right style="thin">
        <color indexed="14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14"/>
      </right>
      <top>
        <color indexed="63"/>
      </top>
      <bottom>
        <color indexed="63"/>
      </bottom>
    </border>
    <border>
      <left style="thin">
        <color indexed="14"/>
      </left>
      <right style="thin">
        <color indexed="14"/>
      </right>
      <top style="thin">
        <color indexed="14"/>
      </top>
      <bottom style="thin">
        <color indexed="14"/>
      </bottom>
    </border>
    <border>
      <left>
        <color indexed="63"/>
      </left>
      <right style="thin">
        <color indexed="14"/>
      </right>
      <top style="thin">
        <color indexed="14"/>
      </top>
      <bottom style="hair">
        <color indexed="14"/>
      </bottom>
    </border>
    <border>
      <left style="thin">
        <color indexed="14"/>
      </left>
      <right style="thin">
        <color indexed="14"/>
      </right>
      <top style="thin">
        <color indexed="14"/>
      </top>
      <bottom style="hair">
        <color indexed="14"/>
      </bottom>
    </border>
    <border>
      <left style="thin">
        <color indexed="14"/>
      </left>
      <right>
        <color indexed="63"/>
      </right>
      <top style="thin">
        <color indexed="14"/>
      </top>
      <bottom style="hair">
        <color indexed="14"/>
      </bottom>
    </border>
    <border>
      <left style="thin">
        <color indexed="8"/>
      </left>
      <right style="thin">
        <color indexed="8"/>
      </right>
      <top style="thin">
        <color indexed="14"/>
      </top>
      <bottom style="thin">
        <color indexed="8"/>
      </bottom>
    </border>
    <border>
      <left style="thin">
        <color indexed="14"/>
      </left>
      <right style="thin">
        <color indexed="14"/>
      </right>
      <top>
        <color indexed="63"/>
      </top>
      <bottom style="hair">
        <color indexed="14"/>
      </bottom>
    </border>
    <border>
      <left style="thin">
        <color indexed="14"/>
      </left>
      <right style="double">
        <color indexed="14"/>
      </right>
      <top style="thin">
        <color indexed="14"/>
      </top>
      <bottom style="hair">
        <color indexed="14"/>
      </bottom>
    </border>
    <border>
      <left style="thin">
        <color indexed="14"/>
      </left>
      <right style="thin">
        <color indexed="14"/>
      </right>
      <top style="hair">
        <color indexed="14"/>
      </top>
      <bottom style="hair">
        <color indexed="14"/>
      </bottom>
    </border>
    <border>
      <left style="thin">
        <color indexed="8"/>
      </left>
      <right style="thin">
        <color indexed="14"/>
      </right>
      <top style="thin">
        <color indexed="14"/>
      </top>
      <bottom style="double">
        <color indexed="8"/>
      </bottom>
    </border>
    <border>
      <left style="thin">
        <color indexed="14"/>
      </left>
      <right style="thin">
        <color indexed="14"/>
      </right>
      <top style="thin">
        <color indexed="14"/>
      </top>
      <bottom style="double">
        <color indexed="8"/>
      </bottom>
    </border>
    <border>
      <left style="thin">
        <color indexed="14"/>
      </left>
      <right style="thin">
        <color indexed="14"/>
      </right>
      <top style="hair">
        <color indexed="14"/>
      </top>
      <bottom style="double">
        <color indexed="8"/>
      </bottom>
    </border>
    <border>
      <left style="thin">
        <color indexed="14"/>
      </left>
      <right style="double">
        <color indexed="14"/>
      </right>
      <top style="thin">
        <color indexed="14"/>
      </top>
      <bottom style="double">
        <color indexed="8"/>
      </bottom>
    </border>
    <border>
      <left style="thin">
        <color indexed="8"/>
      </left>
      <right style="thin">
        <color indexed="14"/>
      </right>
      <top>
        <color indexed="63"/>
      </top>
      <bottom style="double">
        <color indexed="8"/>
      </bottom>
    </border>
    <border>
      <left style="thin">
        <color indexed="14"/>
      </left>
      <right style="thin">
        <color indexed="14"/>
      </right>
      <top>
        <color indexed="63"/>
      </top>
      <bottom style="double">
        <color indexed="8"/>
      </bottom>
    </border>
    <border>
      <left style="thin">
        <color indexed="14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14"/>
      </left>
      <right style="double">
        <color indexed="8"/>
      </right>
      <top style="thin">
        <color indexed="14"/>
      </top>
      <bottom style="hair">
        <color indexed="14"/>
      </bottom>
    </border>
    <border>
      <left style="thin">
        <color indexed="14"/>
      </left>
      <right style="double">
        <color indexed="8"/>
      </right>
      <top style="hair">
        <color indexed="14"/>
      </top>
      <bottom style="hair">
        <color indexed="14"/>
      </bottom>
    </border>
    <border>
      <left style="thin">
        <color indexed="14"/>
      </left>
      <right style="double">
        <color indexed="8"/>
      </right>
      <top style="hair">
        <color indexed="14"/>
      </top>
      <bottom style="double">
        <color indexed="8"/>
      </bottom>
    </border>
    <border>
      <left>
        <color indexed="63"/>
      </left>
      <right style="thin">
        <color indexed="14"/>
      </right>
      <top>
        <color indexed="63"/>
      </top>
      <bottom style="hair">
        <color indexed="14"/>
      </bottom>
    </border>
    <border>
      <left style="thin">
        <color indexed="14"/>
      </left>
      <right style="double">
        <color indexed="8"/>
      </right>
      <top style="thin">
        <color indexed="8"/>
      </top>
      <bottom style="hair">
        <color indexed="14"/>
      </bottom>
    </border>
    <border>
      <left>
        <color indexed="63"/>
      </left>
      <right style="thin">
        <color indexed="14"/>
      </right>
      <top style="thin">
        <color indexed="14"/>
      </top>
      <bottom>
        <color indexed="63"/>
      </bottom>
    </border>
    <border>
      <left style="thin">
        <color indexed="14"/>
      </left>
      <right style="thin">
        <color indexed="14"/>
      </right>
      <top style="thin">
        <color indexed="14"/>
      </top>
      <bottom>
        <color indexed="63"/>
      </bottom>
    </border>
    <border>
      <left style="thin">
        <color indexed="14"/>
      </left>
      <right style="double">
        <color indexed="8"/>
      </right>
      <top style="thin">
        <color indexed="14"/>
      </top>
      <bottom>
        <color indexed="63"/>
      </bottom>
    </border>
    <border>
      <left>
        <color indexed="63"/>
      </left>
      <right style="thin">
        <color indexed="14"/>
      </right>
      <top style="thin">
        <color indexed="8"/>
      </top>
      <bottom style="double">
        <color indexed="8"/>
      </bottom>
    </border>
    <border>
      <left style="thin">
        <color indexed="14"/>
      </left>
      <right style="thin">
        <color indexed="14"/>
      </right>
      <top style="thin">
        <color indexed="8"/>
      </top>
      <bottom style="double">
        <color indexed="8"/>
      </bottom>
    </border>
    <border>
      <left style="thin">
        <color indexed="14"/>
      </left>
      <right style="double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14"/>
      </right>
      <top>
        <color indexed="63"/>
      </top>
      <bottom style="double">
        <color indexed="14"/>
      </bottom>
    </border>
    <border>
      <left style="thin">
        <color indexed="14"/>
      </left>
      <right style="thin">
        <color indexed="14"/>
      </right>
      <top>
        <color indexed="63"/>
      </top>
      <bottom style="double">
        <color indexed="14"/>
      </bottom>
    </border>
    <border>
      <left style="thin">
        <color indexed="14"/>
      </left>
      <right style="double">
        <color indexed="8"/>
      </right>
      <top>
        <color indexed="63"/>
      </top>
      <bottom style="double">
        <color indexed="14"/>
      </bottom>
    </border>
    <border>
      <left style="double">
        <color indexed="8"/>
      </left>
      <right style="thin">
        <color indexed="14"/>
      </right>
      <top style="double">
        <color indexed="8"/>
      </top>
      <bottom style="hair">
        <color indexed="14"/>
      </bottom>
    </border>
    <border>
      <left style="thin">
        <color indexed="14"/>
      </left>
      <right style="thin">
        <color indexed="14"/>
      </right>
      <top style="double">
        <color indexed="8"/>
      </top>
      <bottom style="hair">
        <color indexed="14"/>
      </bottom>
    </border>
    <border>
      <left style="thin">
        <color indexed="14"/>
      </left>
      <right style="double">
        <color indexed="8"/>
      </right>
      <top style="double">
        <color indexed="8"/>
      </top>
      <bottom style="hair">
        <color indexed="14"/>
      </bottom>
    </border>
    <border>
      <left style="double">
        <color indexed="8"/>
      </left>
      <right style="thin">
        <color indexed="14"/>
      </right>
      <top style="hair">
        <color indexed="14"/>
      </top>
      <bottom style="hair">
        <color indexed="14"/>
      </bottom>
    </border>
    <border>
      <left style="double">
        <color indexed="8"/>
      </left>
      <right style="thin">
        <color indexed="14"/>
      </right>
      <top style="hair">
        <color indexed="14"/>
      </top>
      <bottom style="double">
        <color indexed="8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</cellStyleXfs>
  <cellXfs count="85">
    <xf numFmtId="0" fontId="0" fillId="0" borderId="0" xfId="0" applyFill="1" applyAlignment="1" applyProtection="1">
      <alignment/>
      <protection/>
    </xf>
    <xf numFmtId="164" fontId="0" fillId="0" borderId="0" xfId="0" applyNumberFormat="1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2" fillId="33" borderId="0" xfId="0" applyFont="1" applyFill="1" applyAlignment="1" applyProtection="1">
      <alignment/>
      <protection/>
    </xf>
    <xf numFmtId="2" fontId="3" fillId="34" borderId="0" xfId="0" applyNumberFormat="1" applyFont="1" applyFill="1" applyAlignment="1" applyProtection="1">
      <alignment/>
      <protection/>
    </xf>
    <xf numFmtId="0" fontId="2" fillId="33" borderId="10" xfId="0" applyFont="1" applyFill="1" applyBorder="1" applyAlignment="1" applyProtection="1">
      <alignment/>
      <protection/>
    </xf>
    <xf numFmtId="2" fontId="3" fillId="34" borderId="11" xfId="0" applyNumberFormat="1" applyFont="1" applyFill="1" applyBorder="1" applyAlignment="1" applyProtection="1">
      <alignment/>
      <protection/>
    </xf>
    <xf numFmtId="2" fontId="3" fillId="34" borderId="12" xfId="0" applyNumberFormat="1" applyFont="1" applyFill="1" applyBorder="1" applyAlignment="1" applyProtection="1">
      <alignment/>
      <protection/>
    </xf>
    <xf numFmtId="0" fontId="4" fillId="33" borderId="0" xfId="0" applyFont="1" applyFill="1" applyAlignment="1" applyProtection="1">
      <alignment/>
      <protection/>
    </xf>
    <xf numFmtId="0" fontId="4" fillId="33" borderId="0" xfId="0" applyFont="1" applyFill="1" applyAlignment="1" applyProtection="1">
      <alignment horizontal="center"/>
      <protection/>
    </xf>
    <xf numFmtId="0" fontId="5" fillId="0" borderId="0" xfId="0" applyFont="1" applyFill="1" applyAlignment="1" applyProtection="1">
      <alignment/>
      <protection/>
    </xf>
    <xf numFmtId="2" fontId="5" fillId="0" borderId="0" xfId="0" applyNumberFormat="1" applyFont="1" applyFill="1" applyAlignment="1" applyProtection="1">
      <alignment/>
      <protection/>
    </xf>
    <xf numFmtId="0" fontId="6" fillId="33" borderId="13" xfId="0" applyFont="1" applyFill="1" applyBorder="1" applyAlignment="1" applyProtection="1">
      <alignment horizontal="center" vertical="center" wrapText="1"/>
      <protection/>
    </xf>
    <xf numFmtId="0" fontId="6" fillId="33" borderId="10" xfId="0" applyFont="1" applyFill="1" applyBorder="1" applyAlignment="1" applyProtection="1">
      <alignment horizontal="center" vertical="center" wrapText="1"/>
      <protection/>
    </xf>
    <xf numFmtId="0" fontId="6" fillId="33" borderId="12" xfId="0" applyFont="1" applyFill="1" applyBorder="1" applyAlignment="1" applyProtection="1">
      <alignment horizontal="center" vertical="center" wrapText="1"/>
      <protection/>
    </xf>
    <xf numFmtId="0" fontId="4" fillId="33" borderId="13" xfId="0" applyFont="1" applyFill="1" applyBorder="1" applyAlignment="1" applyProtection="1">
      <alignment horizontal="center" vertical="center"/>
      <protection/>
    </xf>
    <xf numFmtId="0" fontId="6" fillId="33" borderId="14" xfId="0" applyFont="1" applyFill="1" applyBorder="1" applyAlignment="1" applyProtection="1">
      <alignment horizontal="center" vertical="center" wrapText="1"/>
      <protection/>
    </xf>
    <xf numFmtId="0" fontId="6" fillId="33" borderId="15" xfId="0" applyFont="1" applyFill="1" applyBorder="1" applyAlignment="1" applyProtection="1">
      <alignment horizontal="center" vertical="center" wrapText="1"/>
      <protection/>
    </xf>
    <xf numFmtId="2" fontId="3" fillId="34" borderId="10" xfId="0" applyNumberFormat="1" applyFont="1" applyFill="1" applyBorder="1" applyAlignment="1" applyProtection="1">
      <alignment/>
      <protection/>
    </xf>
    <xf numFmtId="0" fontId="4" fillId="33" borderId="16" xfId="0" applyFont="1" applyFill="1" applyBorder="1" applyAlignment="1" applyProtection="1">
      <alignment horizontal="center" vertical="center"/>
      <protection/>
    </xf>
    <xf numFmtId="0" fontId="4" fillId="33" borderId="17" xfId="0" applyFont="1" applyFill="1" applyBorder="1" applyAlignment="1" applyProtection="1">
      <alignment/>
      <protection/>
    </xf>
    <xf numFmtId="0" fontId="2" fillId="33" borderId="16" xfId="0" applyFont="1" applyFill="1" applyBorder="1" applyAlignment="1" applyProtection="1">
      <alignment/>
      <protection/>
    </xf>
    <xf numFmtId="2" fontId="3" fillId="34" borderId="18" xfId="0" applyNumberFormat="1" applyFont="1" applyFill="1" applyBorder="1" applyAlignment="1" applyProtection="1">
      <alignment/>
      <protection/>
    </xf>
    <xf numFmtId="0" fontId="6" fillId="33" borderId="12" xfId="0" applyFont="1" applyFill="1" applyBorder="1" applyAlignment="1" applyProtection="1">
      <alignment horizontal="left" vertical="center"/>
      <protection/>
    </xf>
    <xf numFmtId="0" fontId="6" fillId="33" borderId="19" xfId="0" applyFont="1" applyFill="1" applyBorder="1" applyAlignment="1" applyProtection="1">
      <alignment horizontal="left" vertical="center"/>
      <protection/>
    </xf>
    <xf numFmtId="0" fontId="6" fillId="33" borderId="20" xfId="0" applyFont="1" applyFill="1" applyBorder="1" applyAlignment="1" applyProtection="1">
      <alignment horizontal="left" vertical="center"/>
      <protection/>
    </xf>
    <xf numFmtId="3" fontId="5" fillId="0" borderId="21" xfId="0" applyNumberFormat="1" applyFont="1" applyFill="1" applyBorder="1" applyAlignment="1" applyProtection="1">
      <alignment/>
      <protection/>
    </xf>
    <xf numFmtId="3" fontId="5" fillId="0" borderId="22" xfId="0" applyNumberFormat="1" applyFont="1" applyFill="1" applyBorder="1" applyAlignment="1" applyProtection="1">
      <alignment/>
      <protection/>
    </xf>
    <xf numFmtId="3" fontId="7" fillId="0" borderId="22" xfId="0" applyNumberFormat="1" applyFont="1" applyFill="1" applyBorder="1" applyAlignment="1" applyProtection="1">
      <alignment/>
      <protection/>
    </xf>
    <xf numFmtId="3" fontId="5" fillId="0" borderId="0" xfId="0" applyNumberFormat="1" applyFont="1" applyFill="1" applyAlignment="1" applyProtection="1">
      <alignment/>
      <protection/>
    </xf>
    <xf numFmtId="3" fontId="7" fillId="0" borderId="0" xfId="0" applyNumberFormat="1" applyFont="1" applyFill="1" applyAlignment="1" applyProtection="1">
      <alignment/>
      <protection/>
    </xf>
    <xf numFmtId="3" fontId="5" fillId="0" borderId="23" xfId="0" applyNumberFormat="1" applyFont="1" applyFill="1" applyBorder="1" applyAlignment="1" applyProtection="1">
      <alignment/>
      <protection/>
    </xf>
    <xf numFmtId="4" fontId="5" fillId="0" borderId="24" xfId="0" applyNumberFormat="1" applyFont="1" applyFill="1" applyBorder="1" applyAlignment="1" applyProtection="1">
      <alignment/>
      <protection/>
    </xf>
    <xf numFmtId="4" fontId="5" fillId="0" borderId="25" xfId="0" applyNumberFormat="1" applyFont="1" applyFill="1" applyBorder="1" applyAlignment="1" applyProtection="1">
      <alignment/>
      <protection/>
    </xf>
    <xf numFmtId="4" fontId="5" fillId="0" borderId="26" xfId="0" applyNumberFormat="1" applyFont="1" applyFill="1" applyBorder="1" applyAlignment="1" applyProtection="1">
      <alignment/>
      <protection/>
    </xf>
    <xf numFmtId="4" fontId="5" fillId="0" borderId="27" xfId="0" applyNumberFormat="1" applyFont="1" applyFill="1" applyBorder="1" applyAlignment="1" applyProtection="1">
      <alignment/>
      <protection/>
    </xf>
    <xf numFmtId="4" fontId="5" fillId="0" borderId="28" xfId="0" applyNumberFormat="1" applyFont="1" applyFill="1" applyBorder="1" applyAlignment="1" applyProtection="1">
      <alignment/>
      <protection/>
    </xf>
    <xf numFmtId="4" fontId="5" fillId="34" borderId="25" xfId="0" applyNumberFormat="1" applyFont="1" applyFill="1" applyBorder="1" applyAlignment="1" applyProtection="1">
      <alignment/>
      <protection/>
    </xf>
    <xf numFmtId="4" fontId="5" fillId="34" borderId="28" xfId="0" applyNumberFormat="1" applyFont="1" applyFill="1" applyBorder="1" applyAlignment="1" applyProtection="1">
      <alignment/>
      <protection/>
    </xf>
    <xf numFmtId="4" fontId="5" fillId="0" borderId="29" xfId="0" applyNumberFormat="1" applyFont="1" applyFill="1" applyBorder="1" applyAlignment="1" applyProtection="1">
      <alignment/>
      <protection/>
    </xf>
    <xf numFmtId="4" fontId="5" fillId="34" borderId="30" xfId="0" applyNumberFormat="1" applyFont="1" applyFill="1" applyBorder="1" applyAlignment="1" applyProtection="1">
      <alignment/>
      <protection/>
    </xf>
    <xf numFmtId="4" fontId="5" fillId="0" borderId="30" xfId="0" applyNumberFormat="1" applyFont="1" applyFill="1" applyBorder="1" applyAlignment="1" applyProtection="1">
      <alignment/>
      <protection/>
    </xf>
    <xf numFmtId="4" fontId="5" fillId="0" borderId="31" xfId="0" applyNumberFormat="1" applyFont="1" applyFill="1" applyBorder="1" applyAlignment="1" applyProtection="1">
      <alignment/>
      <protection/>
    </xf>
    <xf numFmtId="4" fontId="5" fillId="0" borderId="32" xfId="0" applyNumberFormat="1" applyFont="1" applyFill="1" applyBorder="1" applyAlignment="1" applyProtection="1">
      <alignment/>
      <protection/>
    </xf>
    <xf numFmtId="4" fontId="5" fillId="34" borderId="33" xfId="0" applyNumberFormat="1" applyFont="1" applyFill="1" applyBorder="1" applyAlignment="1" applyProtection="1">
      <alignment/>
      <protection/>
    </xf>
    <xf numFmtId="4" fontId="5" fillId="0" borderId="33" xfId="0" applyNumberFormat="1" applyFont="1" applyFill="1" applyBorder="1" applyAlignment="1" applyProtection="1">
      <alignment/>
      <protection/>
    </xf>
    <xf numFmtId="4" fontId="5" fillId="0" borderId="34" xfId="0" applyNumberFormat="1" applyFont="1" applyFill="1" applyBorder="1" applyAlignment="1" applyProtection="1">
      <alignment/>
      <protection/>
    </xf>
    <xf numFmtId="4" fontId="7" fillId="0" borderId="35" xfId="0" applyNumberFormat="1" applyFont="1" applyFill="1" applyBorder="1" applyAlignment="1" applyProtection="1">
      <alignment/>
      <protection/>
    </xf>
    <xf numFmtId="4" fontId="7" fillId="0" borderId="36" xfId="0" applyNumberFormat="1" applyFont="1" applyFill="1" applyBorder="1" applyAlignment="1" applyProtection="1">
      <alignment/>
      <protection/>
    </xf>
    <xf numFmtId="4" fontId="7" fillId="0" borderId="37" xfId="0" applyNumberFormat="1" applyFont="1" applyFill="1" applyBorder="1" applyAlignment="1" applyProtection="1">
      <alignment/>
      <protection/>
    </xf>
    <xf numFmtId="4" fontId="5" fillId="0" borderId="38" xfId="0" applyNumberFormat="1" applyFont="1" applyFill="1" applyBorder="1" applyAlignment="1" applyProtection="1">
      <alignment/>
      <protection/>
    </xf>
    <xf numFmtId="4" fontId="5" fillId="0" borderId="39" xfId="0" applyNumberFormat="1" applyFont="1" applyFill="1" applyBorder="1" applyAlignment="1" applyProtection="1">
      <alignment/>
      <protection/>
    </xf>
    <xf numFmtId="4" fontId="7" fillId="0" borderId="33" xfId="0" applyNumberFormat="1" applyFont="1" applyFill="1" applyBorder="1" applyAlignment="1" applyProtection="1">
      <alignment/>
      <protection/>
    </xf>
    <xf numFmtId="4" fontId="7" fillId="0" borderId="40" xfId="0" applyNumberFormat="1" applyFont="1" applyFill="1" applyBorder="1" applyAlignment="1" applyProtection="1">
      <alignment/>
      <protection/>
    </xf>
    <xf numFmtId="4" fontId="5" fillId="0" borderId="41" xfId="0" applyNumberFormat="1" applyFont="1" applyFill="1" applyBorder="1" applyAlignment="1" applyProtection="1">
      <alignment/>
      <protection/>
    </xf>
    <xf numFmtId="4" fontId="5" fillId="0" borderId="28" xfId="0" applyNumberFormat="1" applyFont="1" applyFill="1" applyBorder="1" applyAlignment="1" applyProtection="1">
      <alignment horizontal="center"/>
      <protection/>
    </xf>
    <xf numFmtId="4" fontId="5" fillId="0" borderId="42" xfId="0" applyNumberFormat="1" applyFont="1" applyFill="1" applyBorder="1" applyAlignment="1" applyProtection="1">
      <alignment horizontal="center"/>
      <protection/>
    </xf>
    <xf numFmtId="4" fontId="5" fillId="0" borderId="25" xfId="0" applyNumberFormat="1" applyFont="1" applyFill="1" applyBorder="1" applyAlignment="1" applyProtection="1">
      <alignment horizontal="center"/>
      <protection/>
    </xf>
    <xf numFmtId="4" fontId="5" fillId="0" borderId="38" xfId="0" applyNumberFormat="1" applyFont="1" applyFill="1" applyBorder="1" applyAlignment="1" applyProtection="1">
      <alignment horizontal="center"/>
      <protection/>
    </xf>
    <xf numFmtId="4" fontId="5" fillId="0" borderId="43" xfId="0" applyNumberFormat="1" applyFont="1" applyFill="1" applyBorder="1" applyAlignment="1" applyProtection="1">
      <alignment/>
      <protection/>
    </xf>
    <xf numFmtId="4" fontId="5" fillId="0" borderId="44" xfId="0" applyNumberFormat="1" applyFont="1" applyFill="1" applyBorder="1" applyAlignment="1" applyProtection="1">
      <alignment/>
      <protection/>
    </xf>
    <xf numFmtId="4" fontId="5" fillId="34" borderId="44" xfId="0" applyNumberFormat="1" applyFont="1" applyFill="1" applyBorder="1" applyAlignment="1" applyProtection="1">
      <alignment/>
      <protection/>
    </xf>
    <xf numFmtId="4" fontId="5" fillId="0" borderId="44" xfId="0" applyNumberFormat="1" applyFont="1" applyFill="1" applyBorder="1" applyAlignment="1" applyProtection="1">
      <alignment horizontal="center"/>
      <protection/>
    </xf>
    <xf numFmtId="4" fontId="5" fillId="0" borderId="45" xfId="0" applyNumberFormat="1" applyFont="1" applyFill="1" applyBorder="1" applyAlignment="1" applyProtection="1">
      <alignment horizontal="center"/>
      <protection/>
    </xf>
    <xf numFmtId="4" fontId="5" fillId="34" borderId="46" xfId="0" applyNumberFormat="1" applyFont="1" applyFill="1" applyBorder="1" applyAlignment="1" applyProtection="1">
      <alignment/>
      <protection/>
    </xf>
    <xf numFmtId="4" fontId="5" fillId="34" borderId="47" xfId="0" applyNumberFormat="1" applyFont="1" applyFill="1" applyBorder="1" applyAlignment="1" applyProtection="1">
      <alignment/>
      <protection/>
    </xf>
    <xf numFmtId="4" fontId="5" fillId="0" borderId="47" xfId="0" applyNumberFormat="1" applyFont="1" applyFill="1" applyBorder="1" applyAlignment="1" applyProtection="1">
      <alignment/>
      <protection/>
    </xf>
    <xf numFmtId="4" fontId="5" fillId="0" borderId="47" xfId="0" applyNumberFormat="1" applyFont="1" applyFill="1" applyBorder="1" applyAlignment="1" applyProtection="1">
      <alignment horizontal="center"/>
      <protection/>
    </xf>
    <xf numFmtId="4" fontId="5" fillId="34" borderId="48" xfId="0" applyNumberFormat="1" applyFont="1" applyFill="1" applyBorder="1" applyAlignment="1" applyProtection="1">
      <alignment/>
      <protection/>
    </xf>
    <xf numFmtId="4" fontId="7" fillId="0" borderId="49" xfId="0" applyNumberFormat="1" applyFont="1" applyFill="1" applyBorder="1" applyAlignment="1" applyProtection="1">
      <alignment/>
      <protection/>
    </xf>
    <xf numFmtId="4" fontId="7" fillId="0" borderId="50" xfId="0" applyNumberFormat="1" applyFont="1" applyFill="1" applyBorder="1" applyAlignment="1" applyProtection="1">
      <alignment/>
      <protection/>
    </xf>
    <xf numFmtId="4" fontId="7" fillId="0" borderId="51" xfId="0" applyNumberFormat="1" applyFont="1" applyFill="1" applyBorder="1" applyAlignment="1" applyProtection="1">
      <alignment/>
      <protection/>
    </xf>
    <xf numFmtId="4" fontId="5" fillId="0" borderId="52" xfId="0" applyNumberFormat="1" applyFont="1" applyFill="1" applyBorder="1" applyAlignment="1" applyProtection="1">
      <alignment/>
      <protection/>
    </xf>
    <xf numFmtId="4" fontId="5" fillId="0" borderId="53" xfId="0" applyNumberFormat="1" applyFont="1" applyFill="1" applyBorder="1" applyAlignment="1" applyProtection="1">
      <alignment/>
      <protection/>
    </xf>
    <xf numFmtId="4" fontId="5" fillId="0" borderId="54" xfId="0" applyNumberFormat="1" applyFont="1" applyFill="1" applyBorder="1" applyAlignment="1" applyProtection="1">
      <alignment/>
      <protection/>
    </xf>
    <xf numFmtId="4" fontId="5" fillId="0" borderId="55" xfId="0" applyNumberFormat="1" applyFont="1" applyFill="1" applyBorder="1" applyAlignment="1" applyProtection="1">
      <alignment/>
      <protection/>
    </xf>
    <xf numFmtId="4" fontId="7" fillId="0" borderId="56" xfId="0" applyNumberFormat="1" applyFont="1" applyFill="1" applyBorder="1" applyAlignment="1" applyProtection="1">
      <alignment/>
      <protection/>
    </xf>
    <xf numFmtId="4" fontId="5" fillId="0" borderId="23" xfId="0" applyNumberFormat="1" applyFont="1" applyFill="1" applyBorder="1" applyAlignment="1" applyProtection="1">
      <alignment/>
      <protection/>
    </xf>
    <xf numFmtId="0" fontId="2" fillId="33" borderId="10" xfId="0" applyFont="1" applyFill="1" applyBorder="1" applyAlignment="1" applyProtection="1">
      <alignment horizontal="center"/>
      <protection/>
    </xf>
    <xf numFmtId="0" fontId="8" fillId="33" borderId="0" xfId="0" applyFont="1" applyFill="1" applyAlignment="1" applyProtection="1">
      <alignment horizontal="center"/>
      <protection/>
    </xf>
    <xf numFmtId="0" fontId="2" fillId="33" borderId="0" xfId="0" applyFont="1" applyFill="1" applyAlignment="1" applyProtection="1">
      <alignment horizontal="center" wrapText="1"/>
      <protection/>
    </xf>
    <xf numFmtId="0" fontId="9" fillId="33" borderId="0" xfId="0" applyFont="1" applyFill="1" applyAlignment="1" applyProtection="1">
      <alignment horizontal="center"/>
      <protection/>
    </xf>
    <xf numFmtId="2" fontId="10" fillId="34" borderId="11" xfId="0" applyNumberFormat="1" applyFont="1" applyFill="1" applyBorder="1" applyAlignment="1" applyProtection="1">
      <alignment horizontal="center"/>
      <protection/>
    </xf>
    <xf numFmtId="2" fontId="10" fillId="34" borderId="10" xfId="0" applyNumberFormat="1" applyFont="1" applyFill="1" applyBorder="1" applyAlignment="1" applyProtection="1">
      <alignment horizontal="center"/>
      <protection/>
    </xf>
    <xf numFmtId="0" fontId="4" fillId="33" borderId="0" xfId="0" applyFont="1" applyFill="1" applyAlignment="1" applyProtection="1">
      <alignment horizontal="center"/>
      <protection/>
    </xf>
  </cellXfs>
  <cellStyles count="4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Neutrale" xfId="43"/>
    <cellStyle name="Nota" xfId="44"/>
    <cellStyle name="Output" xfId="45"/>
    <cellStyle name="Testo avviso" xfId="46"/>
    <cellStyle name="Testo descrittivo" xfId="47"/>
    <cellStyle name="Titolo" xfId="48"/>
    <cellStyle name="Titolo 1" xfId="49"/>
    <cellStyle name="Titolo 2" xfId="50"/>
    <cellStyle name="Titolo 3" xfId="51"/>
    <cellStyle name="Titolo 4" xfId="52"/>
    <cellStyle name="Totale" xfId="53"/>
    <cellStyle name="Valore non valido" xfId="54"/>
    <cellStyle name="Valore valido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333399"/>
      <rgbColor rgb="0099CCFF"/>
      <rgbColor rgb="00CCFFCC"/>
      <rgbColor rgb="00CCFFFF"/>
      <rgbColor rgb="003A3935"/>
      <rgbColor rgb="00C00000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0"/>
  <sheetViews>
    <sheetView tabSelected="1" zoomScalePageLayoutView="0" workbookViewId="0" topLeftCell="A1">
      <selection activeCell="E1" sqref="E1:K1"/>
    </sheetView>
  </sheetViews>
  <sheetFormatPr defaultColWidth="9.140625" defaultRowHeight="15" customHeight="1"/>
  <cols>
    <col min="1" max="1" width="8.8515625" style="0" customWidth="1"/>
    <col min="2" max="2" width="20.00390625" style="0" customWidth="1"/>
    <col min="3" max="3" width="11.7109375" style="0" customWidth="1"/>
    <col min="4" max="4" width="16.7109375" style="0" customWidth="1"/>
    <col min="5" max="6" width="10.7109375" style="0" customWidth="1"/>
    <col min="7" max="7" width="13.421875" style="0" customWidth="1"/>
    <col min="8" max="8" width="11.57421875" style="0" customWidth="1"/>
    <col min="9" max="9" width="12.28125" style="0" customWidth="1"/>
    <col min="10" max="10" width="14.28125" style="0" customWidth="1"/>
    <col min="11" max="12" width="11.8515625" style="0" customWidth="1"/>
    <col min="13" max="13" width="11.7109375" style="0" customWidth="1"/>
    <col min="14" max="14" width="2.28125" style="0" customWidth="1"/>
    <col min="15" max="16" width="9.8515625" style="0" customWidth="1"/>
    <col min="17" max="17" width="12.140625" style="0" customWidth="1"/>
    <col min="18" max="18" width="8.8515625" style="0" customWidth="1"/>
    <col min="20" max="20" width="8.8515625" style="0" customWidth="1"/>
  </cols>
  <sheetData>
    <row r="1" spans="1:17" ht="15" customHeight="1">
      <c r="A1" s="3"/>
      <c r="B1" s="84" t="s">
        <v>0</v>
      </c>
      <c r="C1" s="84"/>
      <c r="D1" s="84"/>
      <c r="E1" s="84" t="s">
        <v>1</v>
      </c>
      <c r="F1" s="84"/>
      <c r="G1" s="84"/>
      <c r="H1" s="84"/>
      <c r="I1" s="84"/>
      <c r="J1" s="84"/>
      <c r="K1" s="84"/>
      <c r="L1" s="3"/>
      <c r="M1" s="3"/>
      <c r="N1" s="3"/>
      <c r="O1" s="8"/>
      <c r="P1" s="84" t="s">
        <v>2</v>
      </c>
      <c r="Q1" s="84"/>
    </row>
    <row r="2" spans="1:17" ht="27" customHeight="1">
      <c r="A2" s="3"/>
      <c r="B2" s="84" t="s">
        <v>3</v>
      </c>
      <c r="C2" s="84"/>
      <c r="D2" s="84"/>
      <c r="E2" s="8"/>
      <c r="F2" s="8"/>
      <c r="G2" s="8"/>
      <c r="H2" s="8"/>
      <c r="I2" s="8"/>
      <c r="J2" s="8"/>
      <c r="K2" s="8"/>
      <c r="L2" s="3"/>
      <c r="M2" s="3"/>
      <c r="N2" s="3"/>
      <c r="O2" s="3"/>
      <c r="P2" s="3"/>
      <c r="Q2" s="3"/>
    </row>
    <row r="3" spans="1:17" ht="15" customHeight="1">
      <c r="A3" s="3"/>
      <c r="B3" s="81"/>
      <c r="C3" s="81"/>
      <c r="D3" s="81"/>
      <c r="E3" s="8"/>
      <c r="F3" s="9"/>
      <c r="G3" s="9"/>
      <c r="H3" s="9"/>
      <c r="I3" s="9"/>
      <c r="J3" s="9"/>
      <c r="K3" s="9"/>
      <c r="L3" s="3"/>
      <c r="M3" s="3"/>
      <c r="N3" s="3"/>
      <c r="O3" s="3"/>
      <c r="P3" s="3"/>
      <c r="Q3" s="3"/>
    </row>
    <row r="4" spans="1:17" ht="15" customHeight="1">
      <c r="A4" s="3"/>
      <c r="B4" s="3"/>
      <c r="C4" s="3"/>
      <c r="D4" s="3"/>
      <c r="E4" s="84" t="s">
        <v>4</v>
      </c>
      <c r="F4" s="84"/>
      <c r="G4" s="84"/>
      <c r="H4" s="84"/>
      <c r="I4" s="84"/>
      <c r="J4" s="84"/>
      <c r="K4" s="84"/>
      <c r="L4" s="3"/>
      <c r="M4" s="3"/>
      <c r="N4" s="3"/>
      <c r="O4" s="3"/>
      <c r="P4" s="3"/>
      <c r="Q4" s="3"/>
    </row>
    <row r="5" spans="1:17" ht="13.5" customHeight="1">
      <c r="A5" s="3"/>
      <c r="B5" s="79" t="s">
        <v>111</v>
      </c>
      <c r="C5" s="79"/>
      <c r="D5" s="79"/>
      <c r="E5" s="84" t="s">
        <v>5</v>
      </c>
      <c r="F5" s="84"/>
      <c r="G5" s="84"/>
      <c r="H5" s="84"/>
      <c r="I5" s="84"/>
      <c r="J5" s="84"/>
      <c r="K5" s="84"/>
      <c r="L5" s="3"/>
      <c r="M5" s="3"/>
      <c r="N5" s="3"/>
      <c r="O5" s="3"/>
      <c r="P5" s="3"/>
      <c r="Q5" s="3"/>
    </row>
    <row r="6" spans="1:17" ht="1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80" t="s">
        <v>110</v>
      </c>
      <c r="M6" s="80"/>
      <c r="N6" s="80"/>
      <c r="O6" s="80"/>
      <c r="P6" s="80"/>
      <c r="Q6" s="80"/>
    </row>
    <row r="7" spans="1:17" ht="1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80" t="s">
        <v>6</v>
      </c>
      <c r="M7" s="80"/>
      <c r="N7" s="80"/>
      <c r="O7" s="80"/>
      <c r="P7" s="80"/>
      <c r="Q7" s="80"/>
    </row>
    <row r="8" spans="1:17" ht="1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80"/>
      <c r="M8" s="80"/>
      <c r="N8" s="80"/>
      <c r="O8" s="80"/>
      <c r="P8" s="80"/>
      <c r="Q8" s="80"/>
    </row>
    <row r="9" spans="1:17" ht="15" customHeight="1">
      <c r="A9" s="3"/>
      <c r="B9" s="5"/>
      <c r="C9" s="5"/>
      <c r="D9" s="5"/>
      <c r="E9" s="5"/>
      <c r="F9" s="5"/>
      <c r="G9" s="5"/>
      <c r="H9" s="5"/>
      <c r="I9" s="5"/>
      <c r="J9" s="5"/>
      <c r="K9" s="5"/>
      <c r="L9" s="78"/>
      <c r="M9" s="78"/>
      <c r="N9" s="78"/>
      <c r="O9" s="78"/>
      <c r="P9" s="78"/>
      <c r="Q9" s="78"/>
    </row>
    <row r="10" spans="1:17" ht="15" customHeight="1">
      <c r="A10" s="6"/>
      <c r="B10" s="82" t="s">
        <v>7</v>
      </c>
      <c r="C10" s="82"/>
      <c r="D10" s="82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7"/>
    </row>
    <row r="11" spans="1:17" ht="63.75" customHeight="1">
      <c r="A11" s="15" t="s">
        <v>8</v>
      </c>
      <c r="B11" s="14" t="s">
        <v>9</v>
      </c>
      <c r="C11" s="12" t="s">
        <v>10</v>
      </c>
      <c r="D11" s="12" t="s">
        <v>11</v>
      </c>
      <c r="E11" s="12" t="s">
        <v>12</v>
      </c>
      <c r="F11" s="12" t="s">
        <v>13</v>
      </c>
      <c r="G11" s="12" t="s">
        <v>14</v>
      </c>
      <c r="H11" s="12" t="s">
        <v>15</v>
      </c>
      <c r="I11" s="12" t="s">
        <v>16</v>
      </c>
      <c r="J11" s="12" t="s">
        <v>17</v>
      </c>
      <c r="K11" s="13" t="s">
        <v>18</v>
      </c>
      <c r="L11" s="12" t="s">
        <v>19</v>
      </c>
      <c r="M11" s="16" t="s">
        <v>20</v>
      </c>
      <c r="N11" s="14"/>
      <c r="O11" s="14" t="s">
        <v>21</v>
      </c>
      <c r="P11" s="12" t="s">
        <v>22</v>
      </c>
      <c r="Q11" s="17" t="s">
        <v>23</v>
      </c>
    </row>
    <row r="12" spans="1:17" ht="15" customHeight="1">
      <c r="A12" s="24" t="s">
        <v>24</v>
      </c>
      <c r="B12" s="23" t="s">
        <v>25</v>
      </c>
      <c r="C12" s="32">
        <v>355085.1</v>
      </c>
      <c r="D12" s="33">
        <v>29371.67</v>
      </c>
      <c r="E12" s="34">
        <v>99815.82</v>
      </c>
      <c r="F12" s="35">
        <v>459620.05</v>
      </c>
      <c r="G12" s="32">
        <v>0</v>
      </c>
      <c r="H12" s="36">
        <v>379395.24</v>
      </c>
      <c r="I12" s="37"/>
      <c r="J12" s="38"/>
      <c r="K12" s="33">
        <v>0</v>
      </c>
      <c r="L12" s="36">
        <v>108691.48</v>
      </c>
      <c r="M12" s="39">
        <v>455805.91</v>
      </c>
      <c r="N12" s="26"/>
      <c r="O12" s="36">
        <v>0</v>
      </c>
      <c r="P12" s="33">
        <v>0</v>
      </c>
      <c r="Q12" s="50">
        <v>0</v>
      </c>
    </row>
    <row r="13" spans="1:17" ht="15" customHeight="1">
      <c r="A13" s="24" t="s">
        <v>26</v>
      </c>
      <c r="B13" s="23" t="s">
        <v>27</v>
      </c>
      <c r="C13" s="32">
        <v>2490572.59</v>
      </c>
      <c r="D13" s="33">
        <v>5530448.26</v>
      </c>
      <c r="E13" s="33">
        <v>0</v>
      </c>
      <c r="F13" s="36">
        <v>0</v>
      </c>
      <c r="G13" s="33">
        <v>0</v>
      </c>
      <c r="H13" s="33">
        <v>5493111.38</v>
      </c>
      <c r="I13" s="40"/>
      <c r="J13" s="40"/>
      <c r="K13" s="33">
        <v>0</v>
      </c>
      <c r="L13" s="41">
        <v>1050</v>
      </c>
      <c r="M13" s="39">
        <v>2526859.5</v>
      </c>
      <c r="N13" s="27"/>
      <c r="O13" s="41">
        <v>0</v>
      </c>
      <c r="P13" s="41">
        <v>0</v>
      </c>
      <c r="Q13" s="51">
        <v>0</v>
      </c>
    </row>
    <row r="14" spans="1:17" ht="15" customHeight="1">
      <c r="A14" s="24" t="s">
        <v>28</v>
      </c>
      <c r="B14" s="23" t="s">
        <v>29</v>
      </c>
      <c r="C14" s="32">
        <v>84624.29</v>
      </c>
      <c r="D14" s="33">
        <v>68758.09</v>
      </c>
      <c r="E14" s="33">
        <v>45198.41</v>
      </c>
      <c r="F14" s="33">
        <v>50012.24</v>
      </c>
      <c r="G14" s="33">
        <v>115937.35</v>
      </c>
      <c r="H14" s="33">
        <v>220468.77</v>
      </c>
      <c r="I14" s="40"/>
      <c r="J14" s="40"/>
      <c r="K14" s="33">
        <v>0</v>
      </c>
      <c r="L14" s="41">
        <v>44513.61</v>
      </c>
      <c r="M14" s="39">
        <v>99548.01</v>
      </c>
      <c r="N14" s="27"/>
      <c r="O14" s="41">
        <v>0</v>
      </c>
      <c r="P14" s="41">
        <v>0</v>
      </c>
      <c r="Q14" s="51">
        <v>0</v>
      </c>
    </row>
    <row r="15" spans="1:17" ht="15" customHeight="1">
      <c r="A15" s="24" t="s">
        <v>30</v>
      </c>
      <c r="B15" s="23" t="s">
        <v>31</v>
      </c>
      <c r="C15" s="32">
        <v>117484.36</v>
      </c>
      <c r="D15" s="33">
        <v>50041.18</v>
      </c>
      <c r="E15" s="33">
        <v>0</v>
      </c>
      <c r="F15" s="33">
        <v>162099</v>
      </c>
      <c r="G15" s="33">
        <v>0</v>
      </c>
      <c r="H15" s="33">
        <v>194385.28</v>
      </c>
      <c r="I15" s="40"/>
      <c r="J15" s="40"/>
      <c r="K15" s="33">
        <v>0</v>
      </c>
      <c r="L15" s="41">
        <v>0</v>
      </c>
      <c r="M15" s="39">
        <v>135239.26</v>
      </c>
      <c r="N15" s="27"/>
      <c r="O15" s="41">
        <v>0</v>
      </c>
      <c r="P15" s="41">
        <v>0</v>
      </c>
      <c r="Q15" s="51">
        <v>0</v>
      </c>
    </row>
    <row r="16" spans="1:17" ht="15" customHeight="1">
      <c r="A16" s="24" t="s">
        <v>32</v>
      </c>
      <c r="B16" s="23" t="s">
        <v>33</v>
      </c>
      <c r="C16" s="32">
        <v>620339.95</v>
      </c>
      <c r="D16" s="33">
        <v>242178.7</v>
      </c>
      <c r="E16" s="33">
        <v>13855.46</v>
      </c>
      <c r="F16" s="33">
        <v>53423.18</v>
      </c>
      <c r="G16" s="33">
        <v>0</v>
      </c>
      <c r="H16" s="33">
        <v>518506.16</v>
      </c>
      <c r="I16" s="40"/>
      <c r="J16" s="40"/>
      <c r="K16" s="33">
        <v>0</v>
      </c>
      <c r="L16" s="41">
        <v>0</v>
      </c>
      <c r="M16" s="39">
        <v>411291.13</v>
      </c>
      <c r="N16" s="27"/>
      <c r="O16" s="41">
        <v>0</v>
      </c>
      <c r="P16" s="41">
        <v>0</v>
      </c>
      <c r="Q16" s="51">
        <v>0</v>
      </c>
    </row>
    <row r="17" spans="1:17" ht="15" customHeight="1">
      <c r="A17" s="24" t="s">
        <v>34</v>
      </c>
      <c r="B17" s="23" t="s">
        <v>35</v>
      </c>
      <c r="C17" s="32"/>
      <c r="D17" s="33"/>
      <c r="E17" s="33"/>
      <c r="F17" s="33"/>
      <c r="G17" s="33"/>
      <c r="H17" s="33"/>
      <c r="I17" s="40"/>
      <c r="J17" s="40"/>
      <c r="K17" s="33">
        <f>(C17+D17+E17+F17+G17)-(H17+L17+M17)</f>
        <v>0</v>
      </c>
      <c r="L17" s="41"/>
      <c r="M17" s="39"/>
      <c r="N17" s="27"/>
      <c r="O17" s="41"/>
      <c r="P17" s="41"/>
      <c r="Q17" s="51"/>
    </row>
    <row r="18" spans="1:17" ht="15" customHeight="1">
      <c r="A18" s="24" t="s">
        <v>36</v>
      </c>
      <c r="B18" s="23" t="s">
        <v>37</v>
      </c>
      <c r="C18" s="32">
        <v>3051.46</v>
      </c>
      <c r="D18" s="33">
        <v>1630.94</v>
      </c>
      <c r="E18" s="33">
        <v>4376.32</v>
      </c>
      <c r="F18" s="33">
        <v>0</v>
      </c>
      <c r="G18" s="33">
        <v>0</v>
      </c>
      <c r="H18" s="33">
        <v>5445.18</v>
      </c>
      <c r="I18" s="40"/>
      <c r="J18" s="40"/>
      <c r="K18" s="33">
        <v>0</v>
      </c>
      <c r="L18" s="41">
        <v>0</v>
      </c>
      <c r="M18" s="39">
        <v>3613.53</v>
      </c>
      <c r="N18" s="27"/>
      <c r="O18" s="41">
        <v>0</v>
      </c>
      <c r="P18" s="41">
        <v>0</v>
      </c>
      <c r="Q18" s="51">
        <v>0</v>
      </c>
    </row>
    <row r="19" spans="1:17" ht="15" customHeight="1">
      <c r="A19" s="24" t="s">
        <v>38</v>
      </c>
      <c r="B19" s="23" t="s">
        <v>39</v>
      </c>
      <c r="C19" s="32">
        <v>30397.82</v>
      </c>
      <c r="D19" s="33">
        <v>10967.1</v>
      </c>
      <c r="E19" s="33">
        <v>26424.27</v>
      </c>
      <c r="F19" s="33">
        <v>0</v>
      </c>
      <c r="G19" s="33">
        <v>0</v>
      </c>
      <c r="H19" s="33">
        <v>46355.78</v>
      </c>
      <c r="I19" s="40"/>
      <c r="J19" s="40"/>
      <c r="K19" s="33">
        <v>0</v>
      </c>
      <c r="L19" s="41">
        <v>0</v>
      </c>
      <c r="M19" s="39">
        <v>21433.41</v>
      </c>
      <c r="N19" s="27"/>
      <c r="O19" s="41">
        <v>0</v>
      </c>
      <c r="P19" s="41">
        <v>0</v>
      </c>
      <c r="Q19" s="51">
        <v>0</v>
      </c>
    </row>
    <row r="20" spans="1:17" ht="15" customHeight="1">
      <c r="A20" s="24" t="s">
        <v>40</v>
      </c>
      <c r="B20" s="23" t="s">
        <v>41</v>
      </c>
      <c r="C20" s="32">
        <v>7648.3</v>
      </c>
      <c r="D20" s="33">
        <v>2486.36</v>
      </c>
      <c r="E20" s="33">
        <v>0</v>
      </c>
      <c r="F20" s="33">
        <v>0</v>
      </c>
      <c r="G20" s="33">
        <v>0</v>
      </c>
      <c r="H20" s="33">
        <v>4108.34</v>
      </c>
      <c r="I20" s="40"/>
      <c r="J20" s="40"/>
      <c r="K20" s="33">
        <v>0</v>
      </c>
      <c r="L20" s="41">
        <v>0</v>
      </c>
      <c r="M20" s="39">
        <v>6026.32</v>
      </c>
      <c r="N20" s="27"/>
      <c r="O20" s="41">
        <v>0</v>
      </c>
      <c r="P20" s="41">
        <v>0</v>
      </c>
      <c r="Q20" s="51">
        <v>0</v>
      </c>
    </row>
    <row r="21" spans="1:17" ht="15" customHeight="1">
      <c r="A21" s="24" t="s">
        <v>42</v>
      </c>
      <c r="B21" s="23" t="s">
        <v>43</v>
      </c>
      <c r="C21" s="32">
        <v>6977.03</v>
      </c>
      <c r="D21" s="33">
        <v>11968.47</v>
      </c>
      <c r="E21" s="33">
        <v>6322</v>
      </c>
      <c r="F21" s="33">
        <v>10535.87</v>
      </c>
      <c r="G21" s="33">
        <v>0</v>
      </c>
      <c r="H21" s="33">
        <v>25686.82</v>
      </c>
      <c r="I21" s="40"/>
      <c r="J21" s="40"/>
      <c r="K21" s="33">
        <v>0</v>
      </c>
      <c r="L21" s="41">
        <v>0</v>
      </c>
      <c r="M21" s="39">
        <v>10116.55</v>
      </c>
      <c r="N21" s="27"/>
      <c r="O21" s="41">
        <v>0</v>
      </c>
      <c r="P21" s="41">
        <v>0</v>
      </c>
      <c r="Q21" s="51">
        <v>0</v>
      </c>
    </row>
    <row r="22" spans="1:17" ht="15" customHeight="1">
      <c r="A22" s="24" t="s">
        <v>44</v>
      </c>
      <c r="B22" s="23" t="s">
        <v>45</v>
      </c>
      <c r="C22" s="32">
        <v>537</v>
      </c>
      <c r="D22" s="33">
        <v>0</v>
      </c>
      <c r="E22" s="33">
        <v>0</v>
      </c>
      <c r="F22" s="33">
        <v>0</v>
      </c>
      <c r="G22" s="33">
        <v>0</v>
      </c>
      <c r="H22" s="33">
        <v>43</v>
      </c>
      <c r="I22" s="40"/>
      <c r="J22" s="40"/>
      <c r="K22" s="33">
        <v>0</v>
      </c>
      <c r="L22" s="41">
        <v>0</v>
      </c>
      <c r="M22" s="39">
        <v>494</v>
      </c>
      <c r="N22" s="27"/>
      <c r="O22" s="41">
        <v>0</v>
      </c>
      <c r="P22" s="41">
        <v>0</v>
      </c>
      <c r="Q22" s="51">
        <v>0</v>
      </c>
    </row>
    <row r="23" spans="1:17" ht="15" customHeight="1">
      <c r="A23" s="24" t="s">
        <v>46</v>
      </c>
      <c r="B23" s="23" t="s">
        <v>47</v>
      </c>
      <c r="C23" s="32">
        <v>26990.48</v>
      </c>
      <c r="D23" s="33">
        <v>30101.03</v>
      </c>
      <c r="E23" s="33">
        <v>1204</v>
      </c>
      <c r="F23" s="33">
        <v>0</v>
      </c>
      <c r="G23" s="33">
        <v>0</v>
      </c>
      <c r="H23" s="33">
        <v>18712.15</v>
      </c>
      <c r="I23" s="40"/>
      <c r="J23" s="40"/>
      <c r="K23" s="33">
        <v>0</v>
      </c>
      <c r="L23" s="41">
        <v>0</v>
      </c>
      <c r="M23" s="39">
        <v>39583.36</v>
      </c>
      <c r="N23" s="27"/>
      <c r="O23" s="41">
        <v>0</v>
      </c>
      <c r="P23" s="41">
        <v>0</v>
      </c>
      <c r="Q23" s="51">
        <v>0</v>
      </c>
    </row>
    <row r="24" spans="1:17" ht="15" customHeight="1">
      <c r="A24" s="24" t="s">
        <v>48</v>
      </c>
      <c r="B24" s="23" t="s">
        <v>49</v>
      </c>
      <c r="C24" s="32">
        <v>6822.1</v>
      </c>
      <c r="D24" s="33">
        <v>14830.57</v>
      </c>
      <c r="E24" s="33">
        <v>0</v>
      </c>
      <c r="F24" s="33">
        <v>0</v>
      </c>
      <c r="G24" s="33">
        <v>0</v>
      </c>
      <c r="H24" s="33">
        <v>10426.08</v>
      </c>
      <c r="I24" s="40"/>
      <c r="J24" s="40"/>
      <c r="K24" s="33">
        <v>0</v>
      </c>
      <c r="L24" s="41">
        <v>0</v>
      </c>
      <c r="M24" s="39">
        <v>11226.59</v>
      </c>
      <c r="N24" s="27"/>
      <c r="O24" s="41">
        <v>0</v>
      </c>
      <c r="P24" s="41">
        <v>0</v>
      </c>
      <c r="Q24" s="51">
        <v>0</v>
      </c>
    </row>
    <row r="25" spans="1:17" ht="15" customHeight="1">
      <c r="A25" s="24" t="s">
        <v>50</v>
      </c>
      <c r="B25" s="23" t="s">
        <v>51</v>
      </c>
      <c r="C25" s="32">
        <v>810.93</v>
      </c>
      <c r="D25" s="33">
        <v>2934.75</v>
      </c>
      <c r="E25" s="33">
        <v>0</v>
      </c>
      <c r="F25" s="33">
        <v>0</v>
      </c>
      <c r="G25" s="33">
        <v>0</v>
      </c>
      <c r="H25" s="33">
        <v>2547.92</v>
      </c>
      <c r="I25" s="40"/>
      <c r="J25" s="40"/>
      <c r="K25" s="33">
        <v>0</v>
      </c>
      <c r="L25" s="41">
        <v>0</v>
      </c>
      <c r="M25" s="39">
        <v>1197.76</v>
      </c>
      <c r="N25" s="27"/>
      <c r="O25" s="41">
        <v>0</v>
      </c>
      <c r="P25" s="41">
        <v>0</v>
      </c>
      <c r="Q25" s="51">
        <v>0</v>
      </c>
    </row>
    <row r="26" spans="1:17" ht="15.75" customHeight="1">
      <c r="A26" s="25" t="s">
        <v>52</v>
      </c>
      <c r="B26" s="23" t="s">
        <v>53</v>
      </c>
      <c r="C26" s="42">
        <v>0</v>
      </c>
      <c r="D26" s="43">
        <v>0</v>
      </c>
      <c r="E26" s="43">
        <v>138011.44</v>
      </c>
      <c r="F26" s="43">
        <v>612.02</v>
      </c>
      <c r="G26" s="43">
        <v>0</v>
      </c>
      <c r="H26" s="43">
        <v>0</v>
      </c>
      <c r="I26" s="44"/>
      <c r="J26" s="44"/>
      <c r="K26" s="43">
        <v>138623.46</v>
      </c>
      <c r="L26" s="45">
        <v>0</v>
      </c>
      <c r="M26" s="46">
        <v>0</v>
      </c>
      <c r="N26" s="27"/>
      <c r="O26" s="41">
        <v>9558.2</v>
      </c>
      <c r="P26" s="41">
        <v>56279.61</v>
      </c>
      <c r="Q26" s="51">
        <v>2272.88</v>
      </c>
    </row>
    <row r="27" spans="1:17" ht="16.5" customHeight="1">
      <c r="A27" s="19"/>
      <c r="B27" s="20" t="s">
        <v>54</v>
      </c>
      <c r="C27" s="47">
        <f aca="true" t="shared" si="0" ref="C27:M27">SUM(C12:C26)</f>
        <v>3751341.4099999997</v>
      </c>
      <c r="D27" s="48">
        <f t="shared" si="0"/>
        <v>5995717.12</v>
      </c>
      <c r="E27" s="48">
        <f t="shared" si="0"/>
        <v>335207.72</v>
      </c>
      <c r="F27" s="48">
        <f t="shared" si="0"/>
        <v>736302.3600000001</v>
      </c>
      <c r="G27" s="48">
        <f t="shared" si="0"/>
        <v>115937.35</v>
      </c>
      <c r="H27" s="48">
        <f t="shared" si="0"/>
        <v>6919192.100000001</v>
      </c>
      <c r="I27" s="48">
        <f t="shared" si="0"/>
        <v>0</v>
      </c>
      <c r="J27" s="48">
        <f t="shared" si="0"/>
        <v>0</v>
      </c>
      <c r="K27" s="48">
        <f t="shared" si="0"/>
        <v>138623.46</v>
      </c>
      <c r="L27" s="48">
        <f t="shared" si="0"/>
        <v>154255.09</v>
      </c>
      <c r="M27" s="49">
        <f t="shared" si="0"/>
        <v>3722435.3299999987</v>
      </c>
      <c r="N27" s="28"/>
      <c r="O27" s="52">
        <f>SUM(O12:O26)</f>
        <v>9558.2</v>
      </c>
      <c r="P27" s="52">
        <f>SUM(P12:P26)</f>
        <v>56279.61</v>
      </c>
      <c r="Q27" s="53">
        <f>SUM(Q12:Q26)</f>
        <v>2272.88</v>
      </c>
    </row>
    <row r="28" spans="1:17" ht="16.5" customHeight="1">
      <c r="A28" s="18"/>
      <c r="B28" s="83" t="s">
        <v>55</v>
      </c>
      <c r="C28" s="83"/>
      <c r="D28" s="83"/>
      <c r="E28" s="18"/>
      <c r="F28" s="18"/>
      <c r="G28" s="18"/>
      <c r="H28" s="18"/>
      <c r="I28" s="18"/>
      <c r="J28" s="18"/>
      <c r="K28" s="18"/>
      <c r="L28" s="18"/>
      <c r="M28" s="18"/>
      <c r="N28" s="4"/>
      <c r="O28" s="4"/>
      <c r="P28" s="4"/>
      <c r="Q28" s="22"/>
    </row>
    <row r="29" spans="1:17" ht="15.75" customHeight="1">
      <c r="A29" s="24" t="s">
        <v>28</v>
      </c>
      <c r="B29" s="23" t="s">
        <v>29</v>
      </c>
      <c r="C29" s="54">
        <v>412471.56</v>
      </c>
      <c r="D29" s="36">
        <v>154.47</v>
      </c>
      <c r="E29" s="36">
        <v>41697.77</v>
      </c>
      <c r="F29" s="36">
        <v>0</v>
      </c>
      <c r="G29" s="36">
        <v>0</v>
      </c>
      <c r="H29" s="38"/>
      <c r="I29" s="36">
        <v>151646.05</v>
      </c>
      <c r="J29" s="36">
        <v>-22452.48</v>
      </c>
      <c r="K29" s="55">
        <v>0</v>
      </c>
      <c r="L29" s="55">
        <v>129968.05</v>
      </c>
      <c r="M29" s="56">
        <v>453549.32</v>
      </c>
      <c r="N29" s="29"/>
      <c r="O29" s="72">
        <v>0</v>
      </c>
      <c r="P29" s="73">
        <v>0</v>
      </c>
      <c r="Q29" s="74">
        <v>0</v>
      </c>
    </row>
    <row r="30" spans="1:17" ht="15" customHeight="1">
      <c r="A30" s="24" t="s">
        <v>30</v>
      </c>
      <c r="B30" s="23" t="s">
        <v>31</v>
      </c>
      <c r="C30" s="32">
        <v>953710.21</v>
      </c>
      <c r="D30" s="33">
        <v>65352</v>
      </c>
      <c r="E30" s="33">
        <v>0</v>
      </c>
      <c r="F30" s="33">
        <v>0</v>
      </c>
      <c r="G30" s="33">
        <v>0</v>
      </c>
      <c r="H30" s="37"/>
      <c r="I30" s="33">
        <v>17056.11</v>
      </c>
      <c r="J30" s="33">
        <v>-199594.51</v>
      </c>
      <c r="K30" s="57">
        <v>4060.23</v>
      </c>
      <c r="L30" s="57">
        <v>56240.36</v>
      </c>
      <c r="M30" s="58">
        <v>776223.22</v>
      </c>
      <c r="N30" s="29"/>
      <c r="O30" s="75">
        <v>0</v>
      </c>
      <c r="P30" s="41">
        <v>4060.23</v>
      </c>
      <c r="Q30" s="51">
        <v>0</v>
      </c>
    </row>
    <row r="31" spans="1:17" ht="15" customHeight="1">
      <c r="A31" s="24" t="s">
        <v>32</v>
      </c>
      <c r="B31" s="23" t="s">
        <v>33</v>
      </c>
      <c r="C31" s="32">
        <v>1408738.77</v>
      </c>
      <c r="D31" s="33">
        <v>0</v>
      </c>
      <c r="E31" s="33">
        <v>0</v>
      </c>
      <c r="F31" s="33">
        <v>0</v>
      </c>
      <c r="G31" s="33">
        <v>0</v>
      </c>
      <c r="H31" s="37"/>
      <c r="I31" s="33">
        <v>332951.63</v>
      </c>
      <c r="J31" s="33">
        <v>-57072.1</v>
      </c>
      <c r="K31" s="57">
        <v>131908.1</v>
      </c>
      <c r="L31" s="57">
        <v>244339.87</v>
      </c>
      <c r="M31" s="58">
        <v>1308370.33</v>
      </c>
      <c r="N31" s="29"/>
      <c r="O31" s="75">
        <v>756.6</v>
      </c>
      <c r="P31" s="41">
        <v>131151.5</v>
      </c>
      <c r="Q31" s="51">
        <v>0</v>
      </c>
    </row>
    <row r="32" spans="1:17" ht="15" customHeight="1">
      <c r="A32" s="24" t="s">
        <v>56</v>
      </c>
      <c r="B32" s="23" t="s">
        <v>57</v>
      </c>
      <c r="C32" s="32">
        <v>47810.86</v>
      </c>
      <c r="D32" s="33">
        <v>0</v>
      </c>
      <c r="E32" s="33">
        <v>0</v>
      </c>
      <c r="F32" s="33">
        <v>0</v>
      </c>
      <c r="G32" s="33">
        <v>0</v>
      </c>
      <c r="H32" s="37"/>
      <c r="I32" s="33">
        <v>161991.3</v>
      </c>
      <c r="J32" s="33">
        <v>-169.58</v>
      </c>
      <c r="K32" s="57">
        <v>3231.15</v>
      </c>
      <c r="L32" s="57">
        <v>150161.87</v>
      </c>
      <c r="M32" s="58">
        <v>56239.55</v>
      </c>
      <c r="N32" s="29"/>
      <c r="O32" s="75">
        <v>187</v>
      </c>
      <c r="P32" s="41">
        <v>0</v>
      </c>
      <c r="Q32" s="51">
        <v>0</v>
      </c>
    </row>
    <row r="33" spans="1:17" ht="15" customHeight="1">
      <c r="A33" s="24" t="s">
        <v>58</v>
      </c>
      <c r="B33" s="23" t="s">
        <v>59</v>
      </c>
      <c r="C33" s="32">
        <v>0</v>
      </c>
      <c r="D33" s="33">
        <v>918.3</v>
      </c>
      <c r="E33" s="33">
        <v>755.14</v>
      </c>
      <c r="F33" s="33">
        <v>0</v>
      </c>
      <c r="G33" s="33">
        <v>0</v>
      </c>
      <c r="H33" s="37"/>
      <c r="I33" s="33">
        <v>231434.29</v>
      </c>
      <c r="J33" s="33">
        <v>169.58</v>
      </c>
      <c r="K33" s="57">
        <v>229155.34</v>
      </c>
      <c r="L33" s="57">
        <v>4121.97</v>
      </c>
      <c r="M33" s="58">
        <v>0</v>
      </c>
      <c r="N33" s="29"/>
      <c r="O33" s="75">
        <v>18745.48</v>
      </c>
      <c r="P33" s="41">
        <v>2535.08</v>
      </c>
      <c r="Q33" s="51">
        <v>4836.47</v>
      </c>
    </row>
    <row r="34" spans="1:17" ht="15" customHeight="1">
      <c r="A34" s="24" t="s">
        <v>60</v>
      </c>
      <c r="B34" s="23" t="s">
        <v>61</v>
      </c>
      <c r="C34" s="32">
        <v>214488.3</v>
      </c>
      <c r="D34" s="33">
        <v>14011.39</v>
      </c>
      <c r="E34" s="33">
        <v>0</v>
      </c>
      <c r="F34" s="33">
        <v>0</v>
      </c>
      <c r="G34" s="33">
        <v>0</v>
      </c>
      <c r="H34" s="37"/>
      <c r="I34" s="33">
        <v>340573.42</v>
      </c>
      <c r="J34" s="33">
        <v>7358.98</v>
      </c>
      <c r="K34" s="57">
        <v>853.93</v>
      </c>
      <c r="L34" s="57">
        <v>378955.39</v>
      </c>
      <c r="M34" s="58">
        <v>196622.77</v>
      </c>
      <c r="N34" s="29"/>
      <c r="O34" s="75">
        <v>0</v>
      </c>
      <c r="P34" s="41">
        <v>818.3</v>
      </c>
      <c r="Q34" s="51">
        <v>0</v>
      </c>
    </row>
    <row r="35" spans="1:17" ht="15" customHeight="1">
      <c r="A35" s="24" t="s">
        <v>62</v>
      </c>
      <c r="B35" s="23" t="s">
        <v>63</v>
      </c>
      <c r="C35" s="32">
        <v>562604.39</v>
      </c>
      <c r="D35" s="33">
        <v>0</v>
      </c>
      <c r="E35" s="33">
        <v>12.96</v>
      </c>
      <c r="F35" s="33">
        <v>0</v>
      </c>
      <c r="G35" s="33">
        <v>0</v>
      </c>
      <c r="H35" s="37"/>
      <c r="I35" s="33">
        <v>1305500.95</v>
      </c>
      <c r="J35" s="33">
        <v>22452.48</v>
      </c>
      <c r="K35" s="57">
        <v>0</v>
      </c>
      <c r="L35" s="57">
        <v>1226109.18</v>
      </c>
      <c r="M35" s="58">
        <v>664461.61</v>
      </c>
      <c r="N35" s="29"/>
      <c r="O35" s="75">
        <v>0</v>
      </c>
      <c r="P35" s="41">
        <v>0</v>
      </c>
      <c r="Q35" s="51">
        <v>0</v>
      </c>
    </row>
    <row r="36" spans="1:17" ht="15" customHeight="1">
      <c r="A36" s="24" t="s">
        <v>64</v>
      </c>
      <c r="B36" s="23" t="s">
        <v>65</v>
      </c>
      <c r="C36" s="32"/>
      <c r="D36" s="33"/>
      <c r="E36" s="33"/>
      <c r="F36" s="33"/>
      <c r="G36" s="33"/>
      <c r="H36" s="37"/>
      <c r="I36" s="33"/>
      <c r="J36" s="33">
        <f>-(C36+D36+E36+F36+G36+I36)+(M36+L36+K36)</f>
        <v>0</v>
      </c>
      <c r="K36" s="57"/>
      <c r="L36" s="57"/>
      <c r="M36" s="58"/>
      <c r="N36" s="29"/>
      <c r="O36" s="75"/>
      <c r="P36" s="41"/>
      <c r="Q36" s="51"/>
    </row>
    <row r="37" spans="1:17" ht="15" customHeight="1">
      <c r="A37" s="24" t="s">
        <v>66</v>
      </c>
      <c r="B37" s="23" t="s">
        <v>67</v>
      </c>
      <c r="C37" s="32">
        <v>4969.11</v>
      </c>
      <c r="D37" s="33">
        <v>0</v>
      </c>
      <c r="E37" s="33">
        <v>0</v>
      </c>
      <c r="F37" s="33">
        <v>0</v>
      </c>
      <c r="G37" s="33">
        <v>0</v>
      </c>
      <c r="H37" s="37"/>
      <c r="I37" s="33">
        <v>0</v>
      </c>
      <c r="J37" s="33">
        <v>-1546.71</v>
      </c>
      <c r="K37" s="57">
        <v>0</v>
      </c>
      <c r="L37" s="57">
        <v>0</v>
      </c>
      <c r="M37" s="58">
        <v>3422.4</v>
      </c>
      <c r="N37" s="29"/>
      <c r="O37" s="75">
        <v>0</v>
      </c>
      <c r="P37" s="41">
        <v>0</v>
      </c>
      <c r="Q37" s="51">
        <v>0</v>
      </c>
    </row>
    <row r="38" spans="1:17" ht="15" customHeight="1">
      <c r="A38" s="24" t="s">
        <v>68</v>
      </c>
      <c r="B38" s="23" t="s">
        <v>69</v>
      </c>
      <c r="C38" s="32"/>
      <c r="D38" s="33"/>
      <c r="E38" s="33"/>
      <c r="F38" s="33"/>
      <c r="G38" s="33"/>
      <c r="H38" s="37"/>
      <c r="I38" s="33"/>
      <c r="J38" s="33">
        <f>-(C38+D38+E38+F38+G38+I38)+(M38+L38+K38)</f>
        <v>0</v>
      </c>
      <c r="K38" s="57"/>
      <c r="L38" s="57"/>
      <c r="M38" s="58"/>
      <c r="N38" s="29"/>
      <c r="O38" s="75"/>
      <c r="P38" s="41"/>
      <c r="Q38" s="51"/>
    </row>
    <row r="39" spans="1:17" ht="15" customHeight="1">
      <c r="A39" s="24" t="s">
        <v>70</v>
      </c>
      <c r="B39" s="23" t="s">
        <v>71</v>
      </c>
      <c r="C39" s="32"/>
      <c r="D39" s="33"/>
      <c r="E39" s="33"/>
      <c r="F39" s="33"/>
      <c r="G39" s="33"/>
      <c r="H39" s="37"/>
      <c r="I39" s="33"/>
      <c r="J39" s="33">
        <f>-(C39+D39+E39+F39+G39+I39)+(M39+L39+K39)</f>
        <v>0</v>
      </c>
      <c r="K39" s="57"/>
      <c r="L39" s="57"/>
      <c r="M39" s="58"/>
      <c r="N39" s="29"/>
      <c r="O39" s="75"/>
      <c r="P39" s="41"/>
      <c r="Q39" s="51"/>
    </row>
    <row r="40" spans="1:17" ht="15" customHeight="1">
      <c r="A40" s="24" t="s">
        <v>72</v>
      </c>
      <c r="B40" s="23" t="s">
        <v>73</v>
      </c>
      <c r="C40" s="32">
        <v>125574.91</v>
      </c>
      <c r="D40" s="33">
        <v>0</v>
      </c>
      <c r="E40" s="33">
        <v>0</v>
      </c>
      <c r="F40" s="33">
        <v>0</v>
      </c>
      <c r="G40" s="33">
        <v>0</v>
      </c>
      <c r="H40" s="37"/>
      <c r="I40" s="33">
        <v>259995.34</v>
      </c>
      <c r="J40" s="33">
        <v>0</v>
      </c>
      <c r="K40" s="57">
        <v>0</v>
      </c>
      <c r="L40" s="57">
        <v>235901.78</v>
      </c>
      <c r="M40" s="58">
        <v>149668.48</v>
      </c>
      <c r="N40" s="29"/>
      <c r="O40" s="75">
        <v>0</v>
      </c>
      <c r="P40" s="41">
        <v>0</v>
      </c>
      <c r="Q40" s="51">
        <v>0</v>
      </c>
    </row>
    <row r="41" spans="1:17" ht="15" customHeight="1">
      <c r="A41" s="24" t="s">
        <v>74</v>
      </c>
      <c r="B41" s="23" t="s">
        <v>75</v>
      </c>
      <c r="C41" s="32">
        <v>7582.7</v>
      </c>
      <c r="D41" s="33">
        <v>0</v>
      </c>
      <c r="E41" s="33">
        <v>0</v>
      </c>
      <c r="F41" s="33">
        <v>0</v>
      </c>
      <c r="G41" s="33">
        <v>0</v>
      </c>
      <c r="H41" s="37"/>
      <c r="I41" s="33">
        <v>11182</v>
      </c>
      <c r="J41" s="33">
        <v>-272.8</v>
      </c>
      <c r="K41" s="57">
        <v>0</v>
      </c>
      <c r="L41" s="57">
        <v>1267.95</v>
      </c>
      <c r="M41" s="58">
        <v>17223.95</v>
      </c>
      <c r="N41" s="29"/>
      <c r="O41" s="75">
        <v>0</v>
      </c>
      <c r="P41" s="41">
        <v>0</v>
      </c>
      <c r="Q41" s="51">
        <v>0</v>
      </c>
    </row>
    <row r="42" spans="1:17" ht="15" customHeight="1">
      <c r="A42" s="24" t="s">
        <v>76</v>
      </c>
      <c r="B42" s="23" t="s">
        <v>77</v>
      </c>
      <c r="C42" s="32">
        <v>1810.43</v>
      </c>
      <c r="D42" s="33">
        <v>0</v>
      </c>
      <c r="E42" s="33">
        <v>0</v>
      </c>
      <c r="F42" s="33">
        <v>0</v>
      </c>
      <c r="G42" s="33">
        <v>0</v>
      </c>
      <c r="H42" s="37"/>
      <c r="I42" s="33">
        <v>727</v>
      </c>
      <c r="J42" s="33">
        <v>0</v>
      </c>
      <c r="K42" s="57">
        <v>0.85</v>
      </c>
      <c r="L42" s="57">
        <v>4</v>
      </c>
      <c r="M42" s="58">
        <v>2532.58</v>
      </c>
      <c r="N42" s="29"/>
      <c r="O42" s="75">
        <v>0.83</v>
      </c>
      <c r="P42" s="41">
        <v>0.02</v>
      </c>
      <c r="Q42" s="51">
        <v>0</v>
      </c>
    </row>
    <row r="43" spans="1:21" ht="15" customHeight="1">
      <c r="A43" s="24" t="s">
        <v>78</v>
      </c>
      <c r="B43" s="23" t="s">
        <v>79</v>
      </c>
      <c r="C43" s="32">
        <v>1023735.57</v>
      </c>
      <c r="D43" s="33">
        <v>12592.98</v>
      </c>
      <c r="E43" s="33">
        <v>60.46</v>
      </c>
      <c r="F43" s="33">
        <v>0</v>
      </c>
      <c r="G43" s="33">
        <v>0</v>
      </c>
      <c r="H43" s="37"/>
      <c r="I43" s="33">
        <v>2920702.75</v>
      </c>
      <c r="J43" s="33">
        <v>194057.04</v>
      </c>
      <c r="K43" s="57">
        <v>0</v>
      </c>
      <c r="L43" s="57">
        <v>3054077.05</v>
      </c>
      <c r="M43" s="58">
        <v>1097071.76</v>
      </c>
      <c r="N43" s="29"/>
      <c r="O43" s="75">
        <v>0</v>
      </c>
      <c r="P43" s="41">
        <v>0</v>
      </c>
      <c r="Q43" s="51">
        <v>0</v>
      </c>
      <c r="U43" s="1"/>
    </row>
    <row r="44" spans="1:17" ht="15" customHeight="1">
      <c r="A44" s="24" t="s">
        <v>80</v>
      </c>
      <c r="B44" s="23" t="s">
        <v>81</v>
      </c>
      <c r="C44" s="32">
        <v>388808.08</v>
      </c>
      <c r="D44" s="33">
        <v>0</v>
      </c>
      <c r="E44" s="33">
        <v>0</v>
      </c>
      <c r="F44" s="33">
        <v>0</v>
      </c>
      <c r="G44" s="33">
        <v>0</v>
      </c>
      <c r="H44" s="37"/>
      <c r="I44" s="33">
        <v>430356.67</v>
      </c>
      <c r="J44" s="33">
        <v>42238.38</v>
      </c>
      <c r="K44" s="57">
        <v>0</v>
      </c>
      <c r="L44" s="57">
        <v>386713.45</v>
      </c>
      <c r="M44" s="58">
        <v>474689.67</v>
      </c>
      <c r="N44" s="29"/>
      <c r="O44" s="75">
        <v>0</v>
      </c>
      <c r="P44" s="41">
        <v>0</v>
      </c>
      <c r="Q44" s="51">
        <v>0</v>
      </c>
    </row>
    <row r="45" spans="1:17" ht="15" customHeight="1">
      <c r="A45" s="24" t="s">
        <v>82</v>
      </c>
      <c r="B45" s="23" t="s">
        <v>83</v>
      </c>
      <c r="C45" s="32">
        <v>255344.91</v>
      </c>
      <c r="D45" s="33">
        <v>29049</v>
      </c>
      <c r="E45" s="33">
        <v>0</v>
      </c>
      <c r="F45" s="33">
        <v>0</v>
      </c>
      <c r="G45" s="33">
        <v>0</v>
      </c>
      <c r="H45" s="37"/>
      <c r="I45" s="33">
        <v>151208.91</v>
      </c>
      <c r="J45" s="33">
        <v>14831.72</v>
      </c>
      <c r="K45" s="57">
        <v>23741.28</v>
      </c>
      <c r="L45" s="57">
        <v>141916.67</v>
      </c>
      <c r="M45" s="58">
        <v>284776.6</v>
      </c>
      <c r="N45" s="29"/>
      <c r="O45" s="75">
        <v>10404.9</v>
      </c>
      <c r="P45" s="41">
        <v>0</v>
      </c>
      <c r="Q45" s="51">
        <v>266</v>
      </c>
    </row>
    <row r="46" spans="1:17" ht="15" customHeight="1">
      <c r="A46" s="24" t="s">
        <v>84</v>
      </c>
      <c r="B46" s="23" t="s">
        <v>85</v>
      </c>
      <c r="C46" s="32">
        <v>159704.14</v>
      </c>
      <c r="D46" s="33">
        <v>0</v>
      </c>
      <c r="E46" s="33">
        <v>221.16</v>
      </c>
      <c r="F46" s="33">
        <v>0</v>
      </c>
      <c r="G46" s="33">
        <v>0</v>
      </c>
      <c r="H46" s="37"/>
      <c r="I46" s="33">
        <v>261672.77</v>
      </c>
      <c r="J46" s="33">
        <v>308.29</v>
      </c>
      <c r="K46" s="57">
        <v>0</v>
      </c>
      <c r="L46" s="57">
        <v>308349.86</v>
      </c>
      <c r="M46" s="58">
        <v>113556.5</v>
      </c>
      <c r="N46" s="29"/>
      <c r="O46" s="75">
        <v>0</v>
      </c>
      <c r="P46" s="41">
        <v>0</v>
      </c>
      <c r="Q46" s="51">
        <v>0</v>
      </c>
    </row>
    <row r="47" spans="1:17" ht="15" customHeight="1">
      <c r="A47" s="24" t="s">
        <v>86</v>
      </c>
      <c r="B47" s="23" t="s">
        <v>87</v>
      </c>
      <c r="C47" s="32">
        <v>0</v>
      </c>
      <c r="D47" s="33">
        <v>0</v>
      </c>
      <c r="E47" s="33">
        <v>0</v>
      </c>
      <c r="F47" s="33">
        <v>0</v>
      </c>
      <c r="G47" s="33">
        <v>0</v>
      </c>
      <c r="H47" s="37"/>
      <c r="I47" s="33">
        <v>64000.72</v>
      </c>
      <c r="J47" s="33">
        <v>0</v>
      </c>
      <c r="K47" s="57">
        <v>64000.72</v>
      </c>
      <c r="L47" s="57">
        <v>0</v>
      </c>
      <c r="M47" s="58">
        <v>0</v>
      </c>
      <c r="N47" s="29"/>
      <c r="O47" s="75">
        <v>0</v>
      </c>
      <c r="P47" s="41">
        <v>0</v>
      </c>
      <c r="Q47" s="51">
        <v>0</v>
      </c>
    </row>
    <row r="48" spans="1:17" ht="15" customHeight="1">
      <c r="A48" s="24" t="s">
        <v>88</v>
      </c>
      <c r="B48" s="23" t="s">
        <v>89</v>
      </c>
      <c r="C48" s="32">
        <v>138538.63</v>
      </c>
      <c r="D48" s="33">
        <v>0</v>
      </c>
      <c r="E48" s="33">
        <v>329.66</v>
      </c>
      <c r="F48" s="33">
        <v>0</v>
      </c>
      <c r="G48" s="33">
        <v>0</v>
      </c>
      <c r="H48" s="37"/>
      <c r="I48" s="33">
        <v>102186.78</v>
      </c>
      <c r="J48" s="33">
        <v>-308.29</v>
      </c>
      <c r="K48" s="57">
        <v>0</v>
      </c>
      <c r="L48" s="57">
        <v>127005.44</v>
      </c>
      <c r="M48" s="58">
        <v>113741.34</v>
      </c>
      <c r="N48" s="29"/>
      <c r="O48" s="75">
        <v>0</v>
      </c>
      <c r="P48" s="41">
        <v>0</v>
      </c>
      <c r="Q48" s="51">
        <v>0</v>
      </c>
    </row>
    <row r="49" spans="1:17" ht="15" customHeight="1">
      <c r="A49" s="24" t="s">
        <v>90</v>
      </c>
      <c r="B49" s="23" t="s">
        <v>91</v>
      </c>
      <c r="C49" s="32">
        <v>4451.34</v>
      </c>
      <c r="D49" s="33">
        <v>0</v>
      </c>
      <c r="E49" s="33">
        <v>0</v>
      </c>
      <c r="F49" s="33">
        <v>0</v>
      </c>
      <c r="G49" s="33">
        <v>0</v>
      </c>
      <c r="H49" s="37"/>
      <c r="I49" s="33">
        <v>9667.06</v>
      </c>
      <c r="J49" s="33">
        <v>0</v>
      </c>
      <c r="K49" s="57">
        <v>0</v>
      </c>
      <c r="L49" s="57">
        <v>6143.15</v>
      </c>
      <c r="M49" s="58">
        <v>7975.25</v>
      </c>
      <c r="N49" s="29"/>
      <c r="O49" s="75">
        <v>0</v>
      </c>
      <c r="P49" s="41">
        <v>0</v>
      </c>
      <c r="Q49" s="51">
        <v>0</v>
      </c>
    </row>
    <row r="50" spans="1:17" ht="15" customHeight="1">
      <c r="A50" s="24" t="s">
        <v>92</v>
      </c>
      <c r="B50" s="23" t="s">
        <v>93</v>
      </c>
      <c r="C50" s="32">
        <v>4823.49</v>
      </c>
      <c r="D50" s="33">
        <v>0</v>
      </c>
      <c r="E50" s="33">
        <v>0</v>
      </c>
      <c r="F50" s="33">
        <v>0</v>
      </c>
      <c r="G50" s="33">
        <v>0</v>
      </c>
      <c r="H50" s="37"/>
      <c r="I50" s="33">
        <v>54801.44</v>
      </c>
      <c r="J50" s="33">
        <v>0</v>
      </c>
      <c r="K50" s="57">
        <v>0</v>
      </c>
      <c r="L50" s="57">
        <v>55315.35</v>
      </c>
      <c r="M50" s="58">
        <v>4309.57</v>
      </c>
      <c r="N50" s="29"/>
      <c r="O50" s="75">
        <v>0</v>
      </c>
      <c r="P50" s="41">
        <v>0</v>
      </c>
      <c r="Q50" s="51">
        <v>0</v>
      </c>
    </row>
    <row r="51" spans="1:17" ht="15" customHeight="1">
      <c r="A51" s="24" t="s">
        <v>94</v>
      </c>
      <c r="B51" s="23" t="s">
        <v>95</v>
      </c>
      <c r="C51" s="32">
        <v>19345.99</v>
      </c>
      <c r="D51" s="33">
        <v>0</v>
      </c>
      <c r="E51" s="33">
        <v>0</v>
      </c>
      <c r="F51" s="33">
        <v>0</v>
      </c>
      <c r="G51" s="33">
        <v>0</v>
      </c>
      <c r="H51" s="37"/>
      <c r="I51" s="33">
        <v>32165.82</v>
      </c>
      <c r="J51" s="33">
        <v>0</v>
      </c>
      <c r="K51" s="57">
        <v>0</v>
      </c>
      <c r="L51" s="57">
        <v>27438.73</v>
      </c>
      <c r="M51" s="58">
        <v>24073.08</v>
      </c>
      <c r="N51" s="29"/>
      <c r="O51" s="75">
        <v>0</v>
      </c>
      <c r="P51" s="41">
        <v>0</v>
      </c>
      <c r="Q51" s="51">
        <v>0</v>
      </c>
    </row>
    <row r="52" spans="1:17" ht="15" customHeight="1">
      <c r="A52" s="24" t="s">
        <v>96</v>
      </c>
      <c r="B52" s="23" t="s">
        <v>97</v>
      </c>
      <c r="C52" s="32"/>
      <c r="D52" s="33"/>
      <c r="E52" s="33"/>
      <c r="F52" s="33"/>
      <c r="G52" s="33"/>
      <c r="H52" s="37"/>
      <c r="I52" s="33"/>
      <c r="J52" s="33">
        <f>-(C52+D52+E52+F52+G52+I52)+(M52+L52+K52)</f>
        <v>0</v>
      </c>
      <c r="K52" s="57"/>
      <c r="L52" s="57"/>
      <c r="M52" s="58"/>
      <c r="N52" s="29"/>
      <c r="O52" s="75"/>
      <c r="P52" s="41"/>
      <c r="Q52" s="51"/>
    </row>
    <row r="53" spans="1:17" ht="15" customHeight="1">
      <c r="A53" s="24" t="s">
        <v>98</v>
      </c>
      <c r="B53" s="23" t="s">
        <v>99</v>
      </c>
      <c r="C53" s="59">
        <v>13671</v>
      </c>
      <c r="D53" s="60">
        <v>0</v>
      </c>
      <c r="E53" s="60">
        <v>0</v>
      </c>
      <c r="F53" s="60">
        <v>0</v>
      </c>
      <c r="G53" s="60">
        <v>0</v>
      </c>
      <c r="H53" s="61"/>
      <c r="I53" s="60">
        <v>27042.7</v>
      </c>
      <c r="J53" s="60">
        <v>0</v>
      </c>
      <c r="K53" s="62">
        <v>125.84</v>
      </c>
      <c r="L53" s="62">
        <v>29065.73</v>
      </c>
      <c r="M53" s="63">
        <v>11522.13</v>
      </c>
      <c r="N53" s="29"/>
      <c r="O53" s="75">
        <v>0</v>
      </c>
      <c r="P53" s="41">
        <v>0</v>
      </c>
      <c r="Q53" s="51">
        <v>0</v>
      </c>
    </row>
    <row r="54" spans="1:17" ht="15.75" customHeight="1">
      <c r="A54" s="25" t="s">
        <v>100</v>
      </c>
      <c r="B54" s="23" t="s">
        <v>101</v>
      </c>
      <c r="C54" s="64">
        <v>0</v>
      </c>
      <c r="D54" s="65">
        <v>0</v>
      </c>
      <c r="E54" s="65">
        <v>0</v>
      </c>
      <c r="F54" s="65">
        <v>0</v>
      </c>
      <c r="G54" s="65">
        <v>0</v>
      </c>
      <c r="H54" s="65"/>
      <c r="I54" s="66">
        <v>52329.29</v>
      </c>
      <c r="J54" s="65">
        <v>0</v>
      </c>
      <c r="K54" s="67">
        <v>52329.29</v>
      </c>
      <c r="L54" s="65">
        <v>0</v>
      </c>
      <c r="M54" s="68">
        <v>0</v>
      </c>
      <c r="N54" s="29"/>
      <c r="O54" s="75">
        <v>0</v>
      </c>
      <c r="P54" s="41">
        <v>0</v>
      </c>
      <c r="Q54" s="51">
        <v>0</v>
      </c>
    </row>
    <row r="55" spans="1:17" ht="16.5" customHeight="1">
      <c r="A55" s="21"/>
      <c r="B55" s="20" t="s">
        <v>54</v>
      </c>
      <c r="C55" s="69">
        <f aca="true" t="shared" si="1" ref="C55:M55">SUM(C29:C54)</f>
        <v>5748184.390000001</v>
      </c>
      <c r="D55" s="70">
        <f t="shared" si="1"/>
        <v>122078.14</v>
      </c>
      <c r="E55" s="70">
        <f t="shared" si="1"/>
        <v>43077.15</v>
      </c>
      <c r="F55" s="70">
        <f t="shared" si="1"/>
        <v>0</v>
      </c>
      <c r="G55" s="70">
        <f t="shared" si="1"/>
        <v>0</v>
      </c>
      <c r="H55" s="70">
        <f t="shared" si="1"/>
        <v>0</v>
      </c>
      <c r="I55" s="70">
        <f t="shared" si="1"/>
        <v>6919193</v>
      </c>
      <c r="J55" s="70">
        <f t="shared" si="1"/>
        <v>-9.094947017729282E-12</v>
      </c>
      <c r="K55" s="70">
        <f t="shared" si="1"/>
        <v>509406.73</v>
      </c>
      <c r="L55" s="70">
        <f t="shared" si="1"/>
        <v>6563095.8500000015</v>
      </c>
      <c r="M55" s="71">
        <f t="shared" si="1"/>
        <v>5760030.109999999</v>
      </c>
      <c r="N55" s="30"/>
      <c r="O55" s="76">
        <f>SUM(O29:O54)</f>
        <v>30094.809999999998</v>
      </c>
      <c r="P55" s="52">
        <f>SUM(P29:P54)</f>
        <v>138565.12999999998</v>
      </c>
      <c r="Q55" s="53">
        <f>SUM(Q29:Q54)</f>
        <v>5102.47</v>
      </c>
    </row>
    <row r="56" spans="2:15" ht="15.75" customHeight="1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</row>
    <row r="57" spans="1:16" ht="15" customHeight="1">
      <c r="A57" s="10" t="s">
        <v>102</v>
      </c>
      <c r="B57" s="10"/>
      <c r="C57" s="2"/>
      <c r="D57" s="10" t="s">
        <v>103</v>
      </c>
      <c r="E57" s="31"/>
      <c r="F57" s="10"/>
      <c r="G57" s="10" t="s">
        <v>104</v>
      </c>
      <c r="H57" s="10"/>
      <c r="I57" s="10"/>
      <c r="J57" s="10" t="s">
        <v>105</v>
      </c>
      <c r="K57" s="31">
        <v>0</v>
      </c>
      <c r="L57" s="2"/>
      <c r="M57" s="2"/>
      <c r="N57" s="2"/>
      <c r="O57" s="2"/>
      <c r="P57" s="2"/>
    </row>
    <row r="58" spans="1:17" ht="15" customHeight="1">
      <c r="A58" s="10" t="s">
        <v>106</v>
      </c>
      <c r="B58" s="10"/>
      <c r="C58" s="2"/>
      <c r="D58" s="10" t="s">
        <v>103</v>
      </c>
      <c r="E58" s="31">
        <v>0</v>
      </c>
      <c r="F58" s="10"/>
      <c r="G58" s="10"/>
      <c r="H58" s="10"/>
      <c r="I58" s="10"/>
      <c r="J58" s="10"/>
      <c r="K58" s="11"/>
      <c r="L58" s="2"/>
      <c r="M58" s="2"/>
      <c r="N58" s="2"/>
      <c r="O58" s="2"/>
      <c r="P58" s="2"/>
      <c r="Q58" s="2"/>
    </row>
    <row r="59" spans="1:17" ht="15" customHeight="1">
      <c r="A59" s="10" t="s">
        <v>107</v>
      </c>
      <c r="B59" s="10"/>
      <c r="C59" s="2"/>
      <c r="D59" s="10" t="s">
        <v>103</v>
      </c>
      <c r="E59" s="31">
        <v>0</v>
      </c>
      <c r="F59" s="10"/>
      <c r="G59" s="10" t="s">
        <v>108</v>
      </c>
      <c r="H59" s="10"/>
      <c r="I59" s="10"/>
      <c r="J59" s="10" t="s">
        <v>105</v>
      </c>
      <c r="K59" s="31">
        <v>0</v>
      </c>
      <c r="L59" s="2"/>
      <c r="M59" s="2"/>
      <c r="N59" s="2"/>
      <c r="O59" s="2"/>
      <c r="P59" s="2"/>
      <c r="Q59" s="2"/>
    </row>
    <row r="60" spans="2:17" ht="15" customHeight="1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</sheetData>
  <sheetProtection selectLockedCells="1" selectUnlockedCells="1"/>
  <mergeCells count="14">
    <mergeCell ref="B1:D1"/>
    <mergeCell ref="P1:Q1"/>
    <mergeCell ref="E4:K4"/>
    <mergeCell ref="E5:K5"/>
    <mergeCell ref="E1:K1"/>
    <mergeCell ref="B2:D2"/>
    <mergeCell ref="L9:Q9"/>
    <mergeCell ref="B5:D5"/>
    <mergeCell ref="L6:Q6"/>
    <mergeCell ref="B3:D3"/>
    <mergeCell ref="B10:D10"/>
    <mergeCell ref="B28:D28"/>
    <mergeCell ref="L7:Q7"/>
    <mergeCell ref="L8:Q8"/>
  </mergeCells>
  <printOptions/>
  <pageMargins left="0.7086614173228347" right="0.7086614173228347" top="0.7480314960629921" bottom="0.7480314960629921" header="0.5118110236220472" footer="0.5118110236220472"/>
  <pageSetup fitToHeight="0"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60"/>
  <sheetViews>
    <sheetView zoomScalePageLayoutView="0" workbookViewId="0" topLeftCell="A1">
      <selection activeCell="E1" sqref="E1:K1"/>
    </sheetView>
  </sheetViews>
  <sheetFormatPr defaultColWidth="9.140625" defaultRowHeight="15" customHeight="1"/>
  <cols>
    <col min="1" max="1" width="8.8515625" style="0" customWidth="1"/>
    <col min="2" max="2" width="20.00390625" style="0" customWidth="1"/>
    <col min="3" max="3" width="11.7109375" style="0" customWidth="1"/>
    <col min="4" max="4" width="16.7109375" style="0" customWidth="1"/>
    <col min="5" max="5" width="12.7109375" style="0" customWidth="1"/>
    <col min="6" max="6" width="11.8515625" style="0" customWidth="1"/>
    <col min="7" max="7" width="13.421875" style="0" customWidth="1"/>
    <col min="8" max="9" width="12.7109375" style="0" customWidth="1"/>
    <col min="10" max="10" width="14.28125" style="0" customWidth="1"/>
    <col min="11" max="11" width="13.8515625" style="0" customWidth="1"/>
    <col min="12" max="12" width="13.140625" style="0" customWidth="1"/>
    <col min="13" max="13" width="11.7109375" style="0" customWidth="1"/>
    <col min="14" max="14" width="2.28125" style="0" customWidth="1"/>
    <col min="15" max="16" width="9.8515625" style="0" customWidth="1"/>
    <col min="17" max="17" width="12.140625" style="0" customWidth="1"/>
    <col min="18" max="18" width="8.8515625" style="0" customWidth="1"/>
    <col min="20" max="20" width="8.8515625" style="0" customWidth="1"/>
  </cols>
  <sheetData>
    <row r="1" spans="1:17" ht="15" customHeight="1">
      <c r="A1" s="3"/>
      <c r="B1" s="84" t="s">
        <v>0</v>
      </c>
      <c r="C1" s="84"/>
      <c r="D1" s="84"/>
      <c r="E1" s="84" t="s">
        <v>1</v>
      </c>
      <c r="F1" s="84"/>
      <c r="G1" s="84"/>
      <c r="H1" s="84"/>
      <c r="I1" s="84"/>
      <c r="J1" s="84"/>
      <c r="K1" s="84"/>
      <c r="L1" s="3"/>
      <c r="M1" s="3"/>
      <c r="N1" s="3"/>
      <c r="O1" s="8"/>
      <c r="P1" s="84" t="s">
        <v>2</v>
      </c>
      <c r="Q1" s="84"/>
    </row>
    <row r="2" spans="1:17" ht="27" customHeight="1">
      <c r="A2" s="3"/>
      <c r="B2" s="84" t="s">
        <v>3</v>
      </c>
      <c r="C2" s="84"/>
      <c r="D2" s="84"/>
      <c r="E2" s="8"/>
      <c r="F2" s="8"/>
      <c r="G2" s="8"/>
      <c r="H2" s="8"/>
      <c r="I2" s="8"/>
      <c r="J2" s="8"/>
      <c r="K2" s="8"/>
      <c r="L2" s="3"/>
      <c r="M2" s="3"/>
      <c r="N2" s="3"/>
      <c r="O2" s="3"/>
      <c r="P2" s="3"/>
      <c r="Q2" s="3"/>
    </row>
    <row r="3" spans="1:17" ht="15" customHeight="1">
      <c r="A3" s="3"/>
      <c r="B3" s="81"/>
      <c r="C3" s="81"/>
      <c r="D3" s="81"/>
      <c r="E3" s="8"/>
      <c r="F3" s="9"/>
      <c r="G3" s="9"/>
      <c r="H3" s="9"/>
      <c r="I3" s="9"/>
      <c r="J3" s="9"/>
      <c r="K3" s="9"/>
      <c r="L3" s="3"/>
      <c r="M3" s="3"/>
      <c r="N3" s="3"/>
      <c r="O3" s="3"/>
      <c r="P3" s="3"/>
      <c r="Q3" s="3"/>
    </row>
    <row r="4" spans="1:17" ht="15" customHeight="1">
      <c r="A4" s="3"/>
      <c r="B4" s="3"/>
      <c r="C4" s="3"/>
      <c r="D4" s="3"/>
      <c r="E4" s="84" t="s">
        <v>4</v>
      </c>
      <c r="F4" s="84"/>
      <c r="G4" s="84"/>
      <c r="H4" s="84"/>
      <c r="I4" s="84"/>
      <c r="J4" s="84"/>
      <c r="K4" s="84"/>
      <c r="L4" s="3"/>
      <c r="M4" s="3"/>
      <c r="N4" s="3"/>
      <c r="O4" s="3"/>
      <c r="P4" s="3"/>
      <c r="Q4" s="3"/>
    </row>
    <row r="5" spans="1:17" ht="13.5" customHeight="1">
      <c r="A5" s="3"/>
      <c r="B5" s="79" t="s">
        <v>111</v>
      </c>
      <c r="C5" s="79"/>
      <c r="D5" s="79"/>
      <c r="E5" s="84" t="s">
        <v>5</v>
      </c>
      <c r="F5" s="84"/>
      <c r="G5" s="84"/>
      <c r="H5" s="84"/>
      <c r="I5" s="84"/>
      <c r="J5" s="84"/>
      <c r="K5" s="84"/>
      <c r="L5" s="3"/>
      <c r="M5" s="3"/>
      <c r="N5" s="3"/>
      <c r="O5" s="3"/>
      <c r="P5" s="3"/>
      <c r="Q5" s="3"/>
    </row>
    <row r="6" spans="1:17" ht="1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80" t="s">
        <v>110</v>
      </c>
      <c r="M6" s="80"/>
      <c r="N6" s="80"/>
      <c r="O6" s="80"/>
      <c r="P6" s="80"/>
      <c r="Q6" s="80"/>
    </row>
    <row r="7" spans="1:17" ht="1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80" t="s">
        <v>109</v>
      </c>
      <c r="M7" s="80"/>
      <c r="N7" s="80"/>
      <c r="O7" s="80"/>
      <c r="P7" s="80"/>
      <c r="Q7" s="80"/>
    </row>
    <row r="8" spans="1:17" ht="1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80"/>
      <c r="M8" s="80"/>
      <c r="N8" s="80"/>
      <c r="O8" s="80"/>
      <c r="P8" s="80"/>
      <c r="Q8" s="80"/>
    </row>
    <row r="9" spans="1:17" ht="15" customHeight="1">
      <c r="A9" s="3"/>
      <c r="B9" s="5"/>
      <c r="C9" s="5"/>
      <c r="D9" s="5"/>
      <c r="E9" s="5"/>
      <c r="F9" s="5"/>
      <c r="G9" s="5"/>
      <c r="H9" s="5"/>
      <c r="I9" s="5"/>
      <c r="J9" s="5"/>
      <c r="K9" s="5"/>
      <c r="L9" s="78"/>
      <c r="M9" s="78"/>
      <c r="N9" s="78"/>
      <c r="O9" s="78"/>
      <c r="P9" s="78"/>
      <c r="Q9" s="78"/>
    </row>
    <row r="10" spans="1:17" ht="15" customHeight="1">
      <c r="A10" s="6"/>
      <c r="B10" s="82" t="s">
        <v>7</v>
      </c>
      <c r="C10" s="82"/>
      <c r="D10" s="82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7"/>
    </row>
    <row r="11" spans="1:17" ht="63.75" customHeight="1">
      <c r="A11" s="15" t="s">
        <v>8</v>
      </c>
      <c r="B11" s="14" t="s">
        <v>9</v>
      </c>
      <c r="C11" s="12" t="s">
        <v>10</v>
      </c>
      <c r="D11" s="12" t="s">
        <v>11</v>
      </c>
      <c r="E11" s="12" t="s">
        <v>12</v>
      </c>
      <c r="F11" s="12" t="s">
        <v>13</v>
      </c>
      <c r="G11" s="12" t="s">
        <v>14</v>
      </c>
      <c r="H11" s="12" t="s">
        <v>15</v>
      </c>
      <c r="I11" s="12" t="s">
        <v>16</v>
      </c>
      <c r="J11" s="12" t="s">
        <v>17</v>
      </c>
      <c r="K11" s="13" t="s">
        <v>18</v>
      </c>
      <c r="L11" s="12" t="s">
        <v>19</v>
      </c>
      <c r="M11" s="16" t="s">
        <v>20</v>
      </c>
      <c r="N11" s="14"/>
      <c r="O11" s="14" t="s">
        <v>21</v>
      </c>
      <c r="P11" s="12" t="s">
        <v>22</v>
      </c>
      <c r="Q11" s="17" t="s">
        <v>23</v>
      </c>
    </row>
    <row r="12" spans="1:17" ht="15" customHeight="1">
      <c r="A12" s="24" t="s">
        <v>24</v>
      </c>
      <c r="B12" s="23" t="s">
        <v>25</v>
      </c>
      <c r="C12" s="32">
        <v>452344.19</v>
      </c>
      <c r="D12" s="33">
        <v>29371.67</v>
      </c>
      <c r="E12" s="34">
        <v>635174.9</v>
      </c>
      <c r="F12" s="35">
        <v>2934850.99</v>
      </c>
      <c r="G12" s="32">
        <v>0</v>
      </c>
      <c r="H12" s="36">
        <v>2888684.88</v>
      </c>
      <c r="I12" s="37"/>
      <c r="J12" s="38"/>
      <c r="K12" s="33">
        <v>0</v>
      </c>
      <c r="L12" s="36">
        <v>707250.95</v>
      </c>
      <c r="M12" s="39">
        <v>455805.91</v>
      </c>
      <c r="N12" s="26"/>
      <c r="O12" s="36">
        <v>0</v>
      </c>
      <c r="P12" s="33">
        <v>0</v>
      </c>
      <c r="Q12" s="50">
        <v>0</v>
      </c>
    </row>
    <row r="13" spans="1:17" ht="15" customHeight="1">
      <c r="A13" s="24" t="s">
        <v>26</v>
      </c>
      <c r="B13" s="23" t="s">
        <v>27</v>
      </c>
      <c r="C13" s="32">
        <v>2364066.65</v>
      </c>
      <c r="D13" s="33">
        <v>35412921.82</v>
      </c>
      <c r="E13" s="33">
        <v>0</v>
      </c>
      <c r="F13" s="36">
        <v>0</v>
      </c>
      <c r="G13" s="33">
        <v>0</v>
      </c>
      <c r="H13" s="33">
        <v>35247500.33</v>
      </c>
      <c r="I13" s="40"/>
      <c r="J13" s="40"/>
      <c r="K13" s="33">
        <v>0</v>
      </c>
      <c r="L13" s="41">
        <v>2628.66</v>
      </c>
      <c r="M13" s="39">
        <v>2526859.5</v>
      </c>
      <c r="N13" s="27"/>
      <c r="O13" s="41">
        <v>0</v>
      </c>
      <c r="P13" s="41">
        <v>0</v>
      </c>
      <c r="Q13" s="51">
        <v>0</v>
      </c>
    </row>
    <row r="14" spans="1:17" ht="15" customHeight="1">
      <c r="A14" s="24" t="s">
        <v>28</v>
      </c>
      <c r="B14" s="23" t="s">
        <v>29</v>
      </c>
      <c r="C14" s="32">
        <v>132573.4</v>
      </c>
      <c r="D14" s="33">
        <v>185243.51</v>
      </c>
      <c r="E14" s="33">
        <v>250371.19</v>
      </c>
      <c r="F14" s="33">
        <v>569806.66</v>
      </c>
      <c r="G14" s="33">
        <v>781545.27</v>
      </c>
      <c r="H14" s="33">
        <v>1479909.86</v>
      </c>
      <c r="I14" s="40"/>
      <c r="J14" s="40"/>
      <c r="K14" s="33">
        <v>0</v>
      </c>
      <c r="L14" s="41">
        <v>340082.18</v>
      </c>
      <c r="M14" s="39">
        <v>99548.01</v>
      </c>
      <c r="N14" s="27"/>
      <c r="O14" s="41">
        <v>0</v>
      </c>
      <c r="P14" s="41">
        <v>0</v>
      </c>
      <c r="Q14" s="51">
        <v>0</v>
      </c>
    </row>
    <row r="15" spans="1:17" ht="15" customHeight="1">
      <c r="A15" s="24" t="s">
        <v>30</v>
      </c>
      <c r="B15" s="23" t="s">
        <v>31</v>
      </c>
      <c r="C15" s="32">
        <v>128093.59</v>
      </c>
      <c r="D15" s="33">
        <v>530428.09</v>
      </c>
      <c r="E15" s="33">
        <v>0</v>
      </c>
      <c r="F15" s="33">
        <v>913004.9</v>
      </c>
      <c r="G15" s="33">
        <v>0</v>
      </c>
      <c r="H15" s="33">
        <v>1436287.31</v>
      </c>
      <c r="I15" s="40"/>
      <c r="J15" s="40"/>
      <c r="K15" s="33">
        <v>0</v>
      </c>
      <c r="L15" s="41">
        <v>0</v>
      </c>
      <c r="M15" s="39">
        <v>135239.26</v>
      </c>
      <c r="N15" s="27"/>
      <c r="O15" s="41">
        <v>0</v>
      </c>
      <c r="P15" s="41">
        <v>0</v>
      </c>
      <c r="Q15" s="51">
        <v>0</v>
      </c>
    </row>
    <row r="16" spans="1:17" ht="15" customHeight="1">
      <c r="A16" s="24" t="s">
        <v>32</v>
      </c>
      <c r="B16" s="23" t="s">
        <v>33</v>
      </c>
      <c r="C16" s="32">
        <v>404988.26</v>
      </c>
      <c r="D16" s="33">
        <v>2725297.06</v>
      </c>
      <c r="E16" s="33">
        <v>135175.81</v>
      </c>
      <c r="F16" s="33">
        <v>490432.1</v>
      </c>
      <c r="G16" s="33">
        <v>0</v>
      </c>
      <c r="H16" s="33">
        <v>3344602.1</v>
      </c>
      <c r="I16" s="40"/>
      <c r="J16" s="40"/>
      <c r="K16" s="33">
        <v>0</v>
      </c>
      <c r="L16" s="41">
        <v>0</v>
      </c>
      <c r="M16" s="39">
        <v>411291.13</v>
      </c>
      <c r="N16" s="27"/>
      <c r="O16" s="41">
        <v>0</v>
      </c>
      <c r="P16" s="41">
        <v>0</v>
      </c>
      <c r="Q16" s="51">
        <v>0</v>
      </c>
    </row>
    <row r="17" spans="1:17" ht="15" customHeight="1">
      <c r="A17" s="24" t="s">
        <v>34</v>
      </c>
      <c r="B17" s="23" t="s">
        <v>35</v>
      </c>
      <c r="C17" s="32"/>
      <c r="D17" s="33"/>
      <c r="E17" s="33"/>
      <c r="F17" s="33"/>
      <c r="G17" s="33"/>
      <c r="H17" s="33"/>
      <c r="I17" s="40"/>
      <c r="J17" s="40"/>
      <c r="K17" s="33">
        <f>(C17+D17+E17+F17+G17)-(H17+L17+M17)</f>
        <v>0</v>
      </c>
      <c r="L17" s="41"/>
      <c r="M17" s="39"/>
      <c r="N17" s="27"/>
      <c r="O17" s="41"/>
      <c r="P17" s="41"/>
      <c r="Q17" s="51"/>
    </row>
    <row r="18" spans="1:17" ht="15" customHeight="1">
      <c r="A18" s="24" t="s">
        <v>36</v>
      </c>
      <c r="B18" s="23" t="s">
        <v>37</v>
      </c>
      <c r="C18" s="32">
        <v>3545.12</v>
      </c>
      <c r="D18" s="33">
        <v>7309.93</v>
      </c>
      <c r="E18" s="33">
        <v>28705.22</v>
      </c>
      <c r="F18" s="33">
        <v>20.97</v>
      </c>
      <c r="G18" s="33">
        <v>0</v>
      </c>
      <c r="H18" s="33">
        <v>35967.3</v>
      </c>
      <c r="I18" s="40"/>
      <c r="J18" s="40"/>
      <c r="K18" s="33">
        <v>0</v>
      </c>
      <c r="L18" s="41">
        <v>0</v>
      </c>
      <c r="M18" s="39">
        <v>3613.53</v>
      </c>
      <c r="N18" s="27"/>
      <c r="O18" s="41">
        <v>0</v>
      </c>
      <c r="P18" s="41">
        <v>0</v>
      </c>
      <c r="Q18" s="51">
        <v>0</v>
      </c>
    </row>
    <row r="19" spans="1:17" ht="15" customHeight="1">
      <c r="A19" s="24" t="s">
        <v>38</v>
      </c>
      <c r="B19" s="23" t="s">
        <v>39</v>
      </c>
      <c r="C19" s="32">
        <v>26389.6</v>
      </c>
      <c r="D19" s="33">
        <v>101126.16</v>
      </c>
      <c r="E19" s="33">
        <v>200982.58</v>
      </c>
      <c r="F19" s="33">
        <v>4685.56</v>
      </c>
      <c r="G19" s="33">
        <v>0</v>
      </c>
      <c r="H19" s="33">
        <v>311749.52</v>
      </c>
      <c r="I19" s="40"/>
      <c r="J19" s="40"/>
      <c r="K19" s="33">
        <v>0.01</v>
      </c>
      <c r="L19" s="41">
        <v>1</v>
      </c>
      <c r="M19" s="39">
        <v>21433.41</v>
      </c>
      <c r="N19" s="27"/>
      <c r="O19" s="41">
        <v>0</v>
      </c>
      <c r="P19" s="41">
        <v>0</v>
      </c>
      <c r="Q19" s="51">
        <v>0</v>
      </c>
    </row>
    <row r="20" spans="1:17" ht="15" customHeight="1">
      <c r="A20" s="24" t="s">
        <v>40</v>
      </c>
      <c r="B20" s="23" t="s">
        <v>41</v>
      </c>
      <c r="C20" s="32">
        <v>5242.84</v>
      </c>
      <c r="D20" s="33">
        <v>13844.19</v>
      </c>
      <c r="E20" s="33">
        <v>0</v>
      </c>
      <c r="F20" s="33">
        <v>0</v>
      </c>
      <c r="G20" s="33">
        <v>0</v>
      </c>
      <c r="H20" s="33">
        <v>13060.72</v>
      </c>
      <c r="I20" s="40"/>
      <c r="J20" s="40"/>
      <c r="K20" s="33">
        <v>0</v>
      </c>
      <c r="L20" s="41">
        <v>0</v>
      </c>
      <c r="M20" s="39">
        <v>6026.32</v>
      </c>
      <c r="N20" s="27"/>
      <c r="O20" s="41">
        <v>0</v>
      </c>
      <c r="P20" s="41">
        <v>0</v>
      </c>
      <c r="Q20" s="51">
        <v>0</v>
      </c>
    </row>
    <row r="21" spans="1:17" ht="15" customHeight="1">
      <c r="A21" s="24" t="s">
        <v>42</v>
      </c>
      <c r="B21" s="23" t="s">
        <v>43</v>
      </c>
      <c r="C21" s="32">
        <v>10055.75</v>
      </c>
      <c r="D21" s="33">
        <v>55552.83</v>
      </c>
      <c r="E21" s="33">
        <v>54357</v>
      </c>
      <c r="F21" s="33">
        <v>49404.83</v>
      </c>
      <c r="G21" s="33">
        <v>0</v>
      </c>
      <c r="H21" s="33">
        <v>159253.86</v>
      </c>
      <c r="I21" s="40"/>
      <c r="J21" s="40"/>
      <c r="K21" s="33">
        <v>0</v>
      </c>
      <c r="L21" s="41">
        <v>0</v>
      </c>
      <c r="M21" s="39">
        <v>10116.55</v>
      </c>
      <c r="N21" s="27"/>
      <c r="O21" s="41">
        <v>0</v>
      </c>
      <c r="P21" s="41">
        <v>0</v>
      </c>
      <c r="Q21" s="51">
        <v>0</v>
      </c>
    </row>
    <row r="22" spans="1:17" ht="15" customHeight="1">
      <c r="A22" s="24" t="s">
        <v>44</v>
      </c>
      <c r="B22" s="23" t="s">
        <v>45</v>
      </c>
      <c r="C22" s="32">
        <v>1120</v>
      </c>
      <c r="D22" s="33">
        <v>0</v>
      </c>
      <c r="E22" s="33">
        <v>0</v>
      </c>
      <c r="F22" s="33">
        <v>0</v>
      </c>
      <c r="G22" s="33">
        <v>0</v>
      </c>
      <c r="H22" s="33">
        <v>626</v>
      </c>
      <c r="I22" s="40"/>
      <c r="J22" s="40"/>
      <c r="K22" s="33">
        <v>0</v>
      </c>
      <c r="L22" s="41">
        <v>0</v>
      </c>
      <c r="M22" s="39">
        <v>494</v>
      </c>
      <c r="N22" s="27"/>
      <c r="O22" s="41">
        <v>0</v>
      </c>
      <c r="P22" s="41">
        <v>0</v>
      </c>
      <c r="Q22" s="51">
        <v>0</v>
      </c>
    </row>
    <row r="23" spans="1:17" ht="15" customHeight="1">
      <c r="A23" s="24" t="s">
        <v>46</v>
      </c>
      <c r="B23" s="23" t="s">
        <v>47</v>
      </c>
      <c r="C23" s="32">
        <v>42857.08</v>
      </c>
      <c r="D23" s="33">
        <v>107877.63</v>
      </c>
      <c r="E23" s="33">
        <v>4761</v>
      </c>
      <c r="F23" s="33">
        <v>0</v>
      </c>
      <c r="G23" s="33">
        <v>0</v>
      </c>
      <c r="H23" s="33">
        <v>115912.35</v>
      </c>
      <c r="I23" s="40"/>
      <c r="J23" s="40"/>
      <c r="K23" s="33">
        <v>0</v>
      </c>
      <c r="L23" s="41">
        <v>0</v>
      </c>
      <c r="M23" s="39">
        <v>39583.36</v>
      </c>
      <c r="N23" s="27"/>
      <c r="O23" s="41">
        <v>0</v>
      </c>
      <c r="P23" s="41">
        <v>0</v>
      </c>
      <c r="Q23" s="51">
        <v>0</v>
      </c>
    </row>
    <row r="24" spans="1:17" ht="15" customHeight="1">
      <c r="A24" s="24" t="s">
        <v>48</v>
      </c>
      <c r="B24" s="23" t="s">
        <v>49</v>
      </c>
      <c r="C24" s="32">
        <v>2248.36</v>
      </c>
      <c r="D24" s="33">
        <v>81235.92</v>
      </c>
      <c r="E24" s="33">
        <v>2008.03</v>
      </c>
      <c r="F24" s="33">
        <v>0</v>
      </c>
      <c r="G24" s="33">
        <v>0</v>
      </c>
      <c r="H24" s="33">
        <v>74265.73</v>
      </c>
      <c r="I24" s="40"/>
      <c r="J24" s="40"/>
      <c r="K24" s="33">
        <v>0</v>
      </c>
      <c r="L24" s="41">
        <v>0</v>
      </c>
      <c r="M24" s="39">
        <v>11226.59</v>
      </c>
      <c r="N24" s="27"/>
      <c r="O24" s="41">
        <v>0</v>
      </c>
      <c r="P24" s="41">
        <v>0</v>
      </c>
      <c r="Q24" s="51">
        <v>0</v>
      </c>
    </row>
    <row r="25" spans="1:17" ht="15" customHeight="1">
      <c r="A25" s="24" t="s">
        <v>50</v>
      </c>
      <c r="B25" s="23" t="s">
        <v>51</v>
      </c>
      <c r="C25" s="32">
        <v>1169.09</v>
      </c>
      <c r="D25" s="33">
        <v>20735.08</v>
      </c>
      <c r="E25" s="33">
        <v>0</v>
      </c>
      <c r="F25" s="33">
        <v>0</v>
      </c>
      <c r="G25" s="33">
        <v>0</v>
      </c>
      <c r="H25" s="33">
        <v>20706.41</v>
      </c>
      <c r="I25" s="40"/>
      <c r="J25" s="40"/>
      <c r="K25" s="33">
        <v>0</v>
      </c>
      <c r="L25" s="41">
        <v>0</v>
      </c>
      <c r="M25" s="39">
        <v>1197.76</v>
      </c>
      <c r="N25" s="27"/>
      <c r="O25" s="41">
        <v>0</v>
      </c>
      <c r="P25" s="41">
        <v>0</v>
      </c>
      <c r="Q25" s="51">
        <v>0</v>
      </c>
    </row>
    <row r="26" spans="1:17" ht="15.75" customHeight="1">
      <c r="A26" s="25" t="s">
        <v>52</v>
      </c>
      <c r="B26" s="23" t="s">
        <v>53</v>
      </c>
      <c r="C26" s="42">
        <v>0</v>
      </c>
      <c r="D26" s="43">
        <v>0</v>
      </c>
      <c r="E26" s="43">
        <v>881493.26</v>
      </c>
      <c r="F26" s="43">
        <v>10148.69</v>
      </c>
      <c r="G26" s="43">
        <v>0</v>
      </c>
      <c r="H26" s="43">
        <v>0</v>
      </c>
      <c r="I26" s="44"/>
      <c r="J26" s="44"/>
      <c r="K26" s="43">
        <v>891641.95</v>
      </c>
      <c r="L26" s="45">
        <v>0</v>
      </c>
      <c r="M26" s="46">
        <v>0</v>
      </c>
      <c r="N26" s="27"/>
      <c r="O26" s="41">
        <v>63701.63</v>
      </c>
      <c r="P26" s="41">
        <v>236156.99</v>
      </c>
      <c r="Q26" s="51">
        <v>9469.8</v>
      </c>
    </row>
    <row r="27" spans="1:17" ht="16.5" customHeight="1">
      <c r="A27" s="19"/>
      <c r="B27" s="20" t="s">
        <v>54</v>
      </c>
      <c r="C27" s="47">
        <f aca="true" t="shared" si="0" ref="C27:M27">SUM(C12:C26)</f>
        <v>3574693.9299999997</v>
      </c>
      <c r="D27" s="48">
        <f t="shared" si="0"/>
        <v>39270943.89</v>
      </c>
      <c r="E27" s="48">
        <f t="shared" si="0"/>
        <v>2193028.99</v>
      </c>
      <c r="F27" s="48">
        <f t="shared" si="0"/>
        <v>4972354.7</v>
      </c>
      <c r="G27" s="48">
        <f t="shared" si="0"/>
        <v>781545.27</v>
      </c>
      <c r="H27" s="48">
        <f t="shared" si="0"/>
        <v>45128526.37</v>
      </c>
      <c r="I27" s="48">
        <f t="shared" si="0"/>
        <v>0</v>
      </c>
      <c r="J27" s="48">
        <f t="shared" si="0"/>
        <v>0</v>
      </c>
      <c r="K27" s="48">
        <f t="shared" si="0"/>
        <v>891641.96</v>
      </c>
      <c r="L27" s="48">
        <f t="shared" si="0"/>
        <v>1049962.79</v>
      </c>
      <c r="M27" s="49">
        <f t="shared" si="0"/>
        <v>3722435.3299999987</v>
      </c>
      <c r="N27" s="28"/>
      <c r="O27" s="52">
        <f>SUM(O12:O26)</f>
        <v>63701.63</v>
      </c>
      <c r="P27" s="52">
        <f>SUM(P12:P26)</f>
        <v>236156.99</v>
      </c>
      <c r="Q27" s="53">
        <f>SUM(Q12:Q26)</f>
        <v>9469.8</v>
      </c>
    </row>
    <row r="28" spans="1:17" ht="16.5" customHeight="1">
      <c r="A28" s="18"/>
      <c r="B28" s="83" t="s">
        <v>55</v>
      </c>
      <c r="C28" s="83"/>
      <c r="D28" s="83"/>
      <c r="E28" s="18"/>
      <c r="F28" s="18"/>
      <c r="G28" s="18"/>
      <c r="H28" s="18"/>
      <c r="I28" s="18"/>
      <c r="J28" s="18"/>
      <c r="K28" s="18"/>
      <c r="L28" s="18"/>
      <c r="M28" s="18"/>
      <c r="N28" s="4"/>
      <c r="O28" s="4"/>
      <c r="P28" s="4"/>
      <c r="Q28" s="22"/>
    </row>
    <row r="29" spans="1:17" ht="15.75" customHeight="1">
      <c r="A29" s="24" t="s">
        <v>28</v>
      </c>
      <c r="B29" s="23" t="s">
        <v>29</v>
      </c>
      <c r="C29" s="54">
        <v>484289.71</v>
      </c>
      <c r="D29" s="36">
        <v>121782.45</v>
      </c>
      <c r="E29" s="36">
        <v>178001.35</v>
      </c>
      <c r="F29" s="36">
        <v>0</v>
      </c>
      <c r="G29" s="36">
        <v>0</v>
      </c>
      <c r="H29" s="38"/>
      <c r="I29" s="36">
        <v>1153532.05</v>
      </c>
      <c r="J29" s="36">
        <v>-290284.77</v>
      </c>
      <c r="K29" s="55">
        <v>0</v>
      </c>
      <c r="L29" s="55">
        <v>1193771.45</v>
      </c>
      <c r="M29" s="56">
        <v>453549.32</v>
      </c>
      <c r="N29" s="29"/>
      <c r="O29" s="72">
        <v>0</v>
      </c>
      <c r="P29" s="73">
        <v>0</v>
      </c>
      <c r="Q29" s="74">
        <v>0</v>
      </c>
    </row>
    <row r="30" spans="1:17" ht="15" customHeight="1">
      <c r="A30" s="24" t="s">
        <v>30</v>
      </c>
      <c r="B30" s="23" t="s">
        <v>31</v>
      </c>
      <c r="C30" s="32">
        <v>795063.88</v>
      </c>
      <c r="D30" s="33">
        <v>491819</v>
      </c>
      <c r="E30" s="33">
        <v>0</v>
      </c>
      <c r="F30" s="33">
        <v>0</v>
      </c>
      <c r="G30" s="33">
        <v>0</v>
      </c>
      <c r="H30" s="37"/>
      <c r="I30" s="33">
        <v>586745.13</v>
      </c>
      <c r="J30" s="33">
        <v>-854338.54</v>
      </c>
      <c r="K30" s="57">
        <v>25178.87</v>
      </c>
      <c r="L30" s="57">
        <v>217887.36</v>
      </c>
      <c r="M30" s="58">
        <v>776223.22</v>
      </c>
      <c r="N30" s="29"/>
      <c r="O30" s="75">
        <v>0</v>
      </c>
      <c r="P30" s="41">
        <v>25178.87</v>
      </c>
      <c r="Q30" s="51">
        <v>0</v>
      </c>
    </row>
    <row r="31" spans="1:17" ht="15" customHeight="1">
      <c r="A31" s="24" t="s">
        <v>32</v>
      </c>
      <c r="B31" s="23" t="s">
        <v>33</v>
      </c>
      <c r="C31" s="32">
        <v>1110548.01</v>
      </c>
      <c r="D31" s="33">
        <v>237830.26</v>
      </c>
      <c r="E31" s="33">
        <v>0</v>
      </c>
      <c r="F31" s="33">
        <v>0</v>
      </c>
      <c r="G31" s="33">
        <v>0</v>
      </c>
      <c r="H31" s="37"/>
      <c r="I31" s="33">
        <v>2026627.25</v>
      </c>
      <c r="J31" s="33">
        <v>-290593.01</v>
      </c>
      <c r="K31" s="57">
        <v>867844.42</v>
      </c>
      <c r="L31" s="57">
        <v>908197.76</v>
      </c>
      <c r="M31" s="58">
        <v>1308370.33</v>
      </c>
      <c r="N31" s="29"/>
      <c r="O31" s="75">
        <v>5062.45</v>
      </c>
      <c r="P31" s="41">
        <v>862781.94</v>
      </c>
      <c r="Q31" s="51">
        <v>0</v>
      </c>
    </row>
    <row r="32" spans="1:17" ht="15" customHeight="1">
      <c r="A32" s="24" t="s">
        <v>56</v>
      </c>
      <c r="B32" s="23" t="s">
        <v>57</v>
      </c>
      <c r="C32" s="32">
        <v>60941.57</v>
      </c>
      <c r="D32" s="33">
        <v>0</v>
      </c>
      <c r="E32" s="33">
        <v>0</v>
      </c>
      <c r="F32" s="33">
        <v>0</v>
      </c>
      <c r="G32" s="33">
        <v>0</v>
      </c>
      <c r="H32" s="37"/>
      <c r="I32" s="33">
        <v>1022113.34</v>
      </c>
      <c r="J32" s="33">
        <v>8489.44</v>
      </c>
      <c r="K32" s="57">
        <v>20181.52</v>
      </c>
      <c r="L32" s="57">
        <v>1015123.28</v>
      </c>
      <c r="M32" s="58">
        <v>56239.55</v>
      </c>
      <c r="N32" s="29"/>
      <c r="O32" s="75">
        <v>1574</v>
      </c>
      <c r="P32" s="41">
        <v>0</v>
      </c>
      <c r="Q32" s="51">
        <v>0</v>
      </c>
    </row>
    <row r="33" spans="1:17" ht="15" customHeight="1">
      <c r="A33" s="24" t="s">
        <v>58</v>
      </c>
      <c r="B33" s="23" t="s">
        <v>59</v>
      </c>
      <c r="C33" s="32">
        <v>0</v>
      </c>
      <c r="D33" s="33">
        <v>7519.48</v>
      </c>
      <c r="E33" s="33">
        <v>5147.36</v>
      </c>
      <c r="F33" s="33">
        <v>40.7</v>
      </c>
      <c r="G33" s="33">
        <v>0</v>
      </c>
      <c r="H33" s="37"/>
      <c r="I33" s="33">
        <v>1391671.4</v>
      </c>
      <c r="J33" s="33">
        <v>2361.95</v>
      </c>
      <c r="K33" s="57">
        <v>1370870.81</v>
      </c>
      <c r="L33" s="57">
        <v>35870.07</v>
      </c>
      <c r="M33" s="58">
        <v>0</v>
      </c>
      <c r="N33" s="29"/>
      <c r="O33" s="75">
        <v>131170.7</v>
      </c>
      <c r="P33" s="41">
        <v>18751.32</v>
      </c>
      <c r="Q33" s="51">
        <v>32084</v>
      </c>
    </row>
    <row r="34" spans="1:17" ht="15" customHeight="1">
      <c r="A34" s="24" t="s">
        <v>60</v>
      </c>
      <c r="B34" s="23" t="s">
        <v>61</v>
      </c>
      <c r="C34" s="32">
        <v>270812.71</v>
      </c>
      <c r="D34" s="33">
        <v>27820.53</v>
      </c>
      <c r="E34" s="33">
        <v>0</v>
      </c>
      <c r="F34" s="33">
        <v>0</v>
      </c>
      <c r="G34" s="33">
        <v>0</v>
      </c>
      <c r="H34" s="37"/>
      <c r="I34" s="33">
        <v>2566611.94</v>
      </c>
      <c r="J34" s="33">
        <v>19.12</v>
      </c>
      <c r="K34" s="57">
        <v>7290.89</v>
      </c>
      <c r="L34" s="57">
        <v>2661350.65</v>
      </c>
      <c r="M34" s="58">
        <v>196622.77</v>
      </c>
      <c r="N34" s="29"/>
      <c r="O34" s="75">
        <v>0</v>
      </c>
      <c r="P34" s="41">
        <v>5222.85</v>
      </c>
      <c r="Q34" s="51">
        <v>0</v>
      </c>
    </row>
    <row r="35" spans="1:17" ht="15" customHeight="1">
      <c r="A35" s="24" t="s">
        <v>62</v>
      </c>
      <c r="B35" s="23" t="s">
        <v>63</v>
      </c>
      <c r="C35" s="32">
        <v>691265.5</v>
      </c>
      <c r="D35" s="33">
        <v>29937</v>
      </c>
      <c r="E35" s="33">
        <v>18.07</v>
      </c>
      <c r="F35" s="33">
        <v>90</v>
      </c>
      <c r="G35" s="33">
        <v>0</v>
      </c>
      <c r="H35" s="37"/>
      <c r="I35" s="33">
        <v>8519142.06</v>
      </c>
      <c r="J35" s="33">
        <v>324515.57</v>
      </c>
      <c r="K35" s="57">
        <v>0</v>
      </c>
      <c r="L35" s="57">
        <v>8900506.62</v>
      </c>
      <c r="M35" s="58">
        <v>664461.61</v>
      </c>
      <c r="N35" s="29"/>
      <c r="O35" s="75">
        <v>0</v>
      </c>
      <c r="P35" s="41">
        <v>0</v>
      </c>
      <c r="Q35" s="51">
        <v>0</v>
      </c>
    </row>
    <row r="36" spans="1:17" ht="15" customHeight="1">
      <c r="A36" s="24" t="s">
        <v>64</v>
      </c>
      <c r="B36" s="23" t="s">
        <v>65</v>
      </c>
      <c r="C36" s="32"/>
      <c r="D36" s="33"/>
      <c r="E36" s="33"/>
      <c r="F36" s="33"/>
      <c r="G36" s="33"/>
      <c r="H36" s="37"/>
      <c r="I36" s="33"/>
      <c r="J36" s="33">
        <f>-(C36+D36+E36+F36+G36+I36)+(M36+L36+K36)</f>
        <v>0</v>
      </c>
      <c r="K36" s="57"/>
      <c r="L36" s="57"/>
      <c r="M36" s="58"/>
      <c r="N36" s="29"/>
      <c r="O36" s="75"/>
      <c r="P36" s="41"/>
      <c r="Q36" s="51"/>
    </row>
    <row r="37" spans="1:17" ht="15" customHeight="1">
      <c r="A37" s="24" t="s">
        <v>66</v>
      </c>
      <c r="B37" s="23" t="s">
        <v>67</v>
      </c>
      <c r="C37" s="32">
        <v>4443.95</v>
      </c>
      <c r="D37" s="33">
        <v>0</v>
      </c>
      <c r="E37" s="33">
        <v>0</v>
      </c>
      <c r="F37" s="33">
        <v>0</v>
      </c>
      <c r="G37" s="33">
        <v>0</v>
      </c>
      <c r="H37" s="37"/>
      <c r="I37" s="33">
        <v>5989.26</v>
      </c>
      <c r="J37" s="33">
        <v>-7010.81</v>
      </c>
      <c r="K37" s="57">
        <v>0</v>
      </c>
      <c r="L37" s="57">
        <v>0</v>
      </c>
      <c r="M37" s="58">
        <v>3422.4</v>
      </c>
      <c r="N37" s="29"/>
      <c r="O37" s="75">
        <v>0</v>
      </c>
      <c r="P37" s="41">
        <v>0</v>
      </c>
      <c r="Q37" s="51">
        <v>0</v>
      </c>
    </row>
    <row r="38" spans="1:17" ht="15" customHeight="1">
      <c r="A38" s="24" t="s">
        <v>68</v>
      </c>
      <c r="B38" s="23" t="s">
        <v>69</v>
      </c>
      <c r="C38" s="32"/>
      <c r="D38" s="33"/>
      <c r="E38" s="33"/>
      <c r="F38" s="33"/>
      <c r="G38" s="33"/>
      <c r="H38" s="37"/>
      <c r="I38" s="33"/>
      <c r="J38" s="33">
        <f>-(C38+D38+E38+F38+G38+I38)+(M38+L38+K38)</f>
        <v>0</v>
      </c>
      <c r="K38" s="57"/>
      <c r="L38" s="57"/>
      <c r="M38" s="58"/>
      <c r="N38" s="29"/>
      <c r="O38" s="75"/>
      <c r="P38" s="41"/>
      <c r="Q38" s="51"/>
    </row>
    <row r="39" spans="1:17" ht="15" customHeight="1">
      <c r="A39" s="24" t="s">
        <v>70</v>
      </c>
      <c r="B39" s="23" t="s">
        <v>71</v>
      </c>
      <c r="C39" s="32"/>
      <c r="D39" s="33"/>
      <c r="E39" s="33"/>
      <c r="F39" s="33"/>
      <c r="G39" s="33"/>
      <c r="H39" s="37"/>
      <c r="I39" s="33"/>
      <c r="J39" s="33">
        <f>-(C39+D39+E39+F39+G39+I39)+(M39+L39+K39)</f>
        <v>0</v>
      </c>
      <c r="K39" s="57"/>
      <c r="L39" s="57"/>
      <c r="M39" s="58"/>
      <c r="N39" s="29"/>
      <c r="O39" s="75"/>
      <c r="P39" s="41"/>
      <c r="Q39" s="51"/>
    </row>
    <row r="40" spans="1:17" ht="15" customHeight="1">
      <c r="A40" s="24" t="s">
        <v>72</v>
      </c>
      <c r="B40" s="23" t="s">
        <v>73</v>
      </c>
      <c r="C40" s="32">
        <v>148894.38</v>
      </c>
      <c r="D40" s="33">
        <v>0</v>
      </c>
      <c r="E40" s="33">
        <v>0</v>
      </c>
      <c r="F40" s="33">
        <v>0</v>
      </c>
      <c r="G40" s="33">
        <v>0</v>
      </c>
      <c r="H40" s="37"/>
      <c r="I40" s="33">
        <v>1364438.58</v>
      </c>
      <c r="J40" s="33">
        <v>13894.54</v>
      </c>
      <c r="K40" s="57">
        <v>0</v>
      </c>
      <c r="L40" s="57">
        <v>1377559.04</v>
      </c>
      <c r="M40" s="58">
        <v>149668.48</v>
      </c>
      <c r="N40" s="29"/>
      <c r="O40" s="75">
        <v>0</v>
      </c>
      <c r="P40" s="41">
        <v>0</v>
      </c>
      <c r="Q40" s="51">
        <v>0</v>
      </c>
    </row>
    <row r="41" spans="1:17" ht="15" customHeight="1">
      <c r="A41" s="24" t="s">
        <v>74</v>
      </c>
      <c r="B41" s="23" t="s">
        <v>75</v>
      </c>
      <c r="C41" s="32">
        <v>36353.72</v>
      </c>
      <c r="D41" s="33">
        <v>0</v>
      </c>
      <c r="E41" s="33">
        <v>0</v>
      </c>
      <c r="F41" s="33">
        <v>0</v>
      </c>
      <c r="G41" s="33">
        <v>0</v>
      </c>
      <c r="H41" s="37"/>
      <c r="I41" s="33">
        <v>24527.86</v>
      </c>
      <c r="J41" s="33">
        <v>-34343.87</v>
      </c>
      <c r="K41" s="57">
        <v>0</v>
      </c>
      <c r="L41" s="57">
        <v>9313.76</v>
      </c>
      <c r="M41" s="58">
        <v>17223.95</v>
      </c>
      <c r="N41" s="29"/>
      <c r="O41" s="75">
        <v>0</v>
      </c>
      <c r="P41" s="41">
        <v>0</v>
      </c>
      <c r="Q41" s="51">
        <v>0</v>
      </c>
    </row>
    <row r="42" spans="1:17" ht="15" customHeight="1">
      <c r="A42" s="24" t="s">
        <v>76</v>
      </c>
      <c r="B42" s="23" t="s">
        <v>77</v>
      </c>
      <c r="C42" s="32">
        <v>2170.06</v>
      </c>
      <c r="D42" s="33">
        <v>0</v>
      </c>
      <c r="E42" s="33">
        <v>0</v>
      </c>
      <c r="F42" s="33">
        <v>0</v>
      </c>
      <c r="G42" s="33">
        <v>0</v>
      </c>
      <c r="H42" s="37"/>
      <c r="I42" s="33">
        <v>2964</v>
      </c>
      <c r="J42" s="33">
        <v>-1578.58</v>
      </c>
      <c r="K42" s="57">
        <v>933.9</v>
      </c>
      <c r="L42" s="57">
        <v>89</v>
      </c>
      <c r="M42" s="58">
        <v>2532.58</v>
      </c>
      <c r="N42" s="29"/>
      <c r="O42" s="75">
        <v>376.35</v>
      </c>
      <c r="P42" s="41">
        <v>19.3</v>
      </c>
      <c r="Q42" s="51">
        <v>0</v>
      </c>
    </row>
    <row r="43" spans="1:21" ht="15" customHeight="1">
      <c r="A43" s="24" t="s">
        <v>78</v>
      </c>
      <c r="B43" s="23" t="s">
        <v>79</v>
      </c>
      <c r="C43" s="32">
        <v>1094688.73</v>
      </c>
      <c r="D43" s="33">
        <v>250519.72</v>
      </c>
      <c r="E43" s="33">
        <v>83.5</v>
      </c>
      <c r="F43" s="33">
        <v>5067</v>
      </c>
      <c r="G43" s="33">
        <v>0</v>
      </c>
      <c r="H43" s="37"/>
      <c r="I43" s="33">
        <v>19084703.49</v>
      </c>
      <c r="J43" s="33">
        <v>1045669.39</v>
      </c>
      <c r="K43" s="57">
        <v>13038.41</v>
      </c>
      <c r="L43" s="57">
        <v>20370621.68</v>
      </c>
      <c r="M43" s="58">
        <v>1097071.76</v>
      </c>
      <c r="N43" s="29"/>
      <c r="O43" s="75">
        <v>287.37</v>
      </c>
      <c r="P43" s="41">
        <v>12683.06</v>
      </c>
      <c r="Q43" s="51">
        <v>0</v>
      </c>
      <c r="U43" s="1"/>
    </row>
    <row r="44" spans="1:17" ht="15" customHeight="1">
      <c r="A44" s="24" t="s">
        <v>80</v>
      </c>
      <c r="B44" s="23" t="s">
        <v>81</v>
      </c>
      <c r="C44" s="32">
        <v>651612.23</v>
      </c>
      <c r="D44" s="33">
        <v>0</v>
      </c>
      <c r="E44" s="33">
        <v>0</v>
      </c>
      <c r="F44" s="33">
        <v>0</v>
      </c>
      <c r="G44" s="33">
        <v>171.46</v>
      </c>
      <c r="H44" s="37"/>
      <c r="I44" s="33">
        <v>2418172.77</v>
      </c>
      <c r="J44" s="33">
        <v>103526.13</v>
      </c>
      <c r="K44" s="57">
        <v>19187.41</v>
      </c>
      <c r="L44" s="57">
        <v>2679605.52</v>
      </c>
      <c r="M44" s="58">
        <v>474689.67</v>
      </c>
      <c r="N44" s="29"/>
      <c r="O44" s="75">
        <v>7347</v>
      </c>
      <c r="P44" s="41">
        <v>1759.02</v>
      </c>
      <c r="Q44" s="51">
        <v>135.62</v>
      </c>
    </row>
    <row r="45" spans="1:17" ht="15" customHeight="1">
      <c r="A45" s="24" t="s">
        <v>82</v>
      </c>
      <c r="B45" s="23" t="s">
        <v>83</v>
      </c>
      <c r="C45" s="32">
        <v>292693.19</v>
      </c>
      <c r="D45" s="33">
        <v>120533.33</v>
      </c>
      <c r="E45" s="33">
        <v>51090.67</v>
      </c>
      <c r="F45" s="33">
        <v>0</v>
      </c>
      <c r="G45" s="33">
        <v>0</v>
      </c>
      <c r="H45" s="37"/>
      <c r="I45" s="33">
        <v>1141596.48</v>
      </c>
      <c r="J45" s="33">
        <v>-39500.69</v>
      </c>
      <c r="K45" s="57">
        <v>219819.01</v>
      </c>
      <c r="L45" s="57">
        <v>1061817.38</v>
      </c>
      <c r="M45" s="58">
        <v>284776.6</v>
      </c>
      <c r="N45" s="29"/>
      <c r="O45" s="75">
        <v>84542.13</v>
      </c>
      <c r="P45" s="41">
        <v>64.42</v>
      </c>
      <c r="Q45" s="51">
        <v>1648.36</v>
      </c>
    </row>
    <row r="46" spans="1:17" ht="15" customHeight="1">
      <c r="A46" s="24" t="s">
        <v>84</v>
      </c>
      <c r="B46" s="23" t="s">
        <v>85</v>
      </c>
      <c r="C46" s="32">
        <v>172633.72</v>
      </c>
      <c r="D46" s="33">
        <v>0</v>
      </c>
      <c r="E46" s="33">
        <v>826.07</v>
      </c>
      <c r="F46" s="33">
        <v>6</v>
      </c>
      <c r="G46" s="33">
        <v>0</v>
      </c>
      <c r="H46" s="37"/>
      <c r="I46" s="33">
        <v>1599569.82</v>
      </c>
      <c r="J46" s="33">
        <v>777.91</v>
      </c>
      <c r="K46" s="57">
        <v>0</v>
      </c>
      <c r="L46" s="57">
        <v>1660257.02</v>
      </c>
      <c r="M46" s="58">
        <v>113556.5</v>
      </c>
      <c r="N46" s="29"/>
      <c r="O46" s="75">
        <v>0</v>
      </c>
      <c r="P46" s="41">
        <v>0</v>
      </c>
      <c r="Q46" s="51">
        <v>0</v>
      </c>
    </row>
    <row r="47" spans="1:17" ht="15" customHeight="1">
      <c r="A47" s="24" t="s">
        <v>86</v>
      </c>
      <c r="B47" s="23" t="s">
        <v>87</v>
      </c>
      <c r="C47" s="32">
        <v>0</v>
      </c>
      <c r="D47" s="33">
        <v>0</v>
      </c>
      <c r="E47" s="33">
        <v>0</v>
      </c>
      <c r="F47" s="33">
        <v>0</v>
      </c>
      <c r="G47" s="33">
        <v>19817.34</v>
      </c>
      <c r="H47" s="37"/>
      <c r="I47" s="33">
        <v>459037.79</v>
      </c>
      <c r="J47" s="33">
        <v>0</v>
      </c>
      <c r="K47" s="57">
        <v>478855.13</v>
      </c>
      <c r="L47" s="57">
        <v>0</v>
      </c>
      <c r="M47" s="58">
        <v>0</v>
      </c>
      <c r="N47" s="29"/>
      <c r="O47" s="75">
        <v>9427</v>
      </c>
      <c r="P47" s="41">
        <v>779.69</v>
      </c>
      <c r="Q47" s="51">
        <v>162.72</v>
      </c>
    </row>
    <row r="48" spans="1:17" ht="15" customHeight="1">
      <c r="A48" s="24" t="s">
        <v>88</v>
      </c>
      <c r="B48" s="23" t="s">
        <v>89</v>
      </c>
      <c r="C48" s="32">
        <v>105723.08</v>
      </c>
      <c r="D48" s="33">
        <v>0</v>
      </c>
      <c r="E48" s="33">
        <v>523.74</v>
      </c>
      <c r="F48" s="33">
        <v>0</v>
      </c>
      <c r="G48" s="33">
        <v>0</v>
      </c>
      <c r="H48" s="37"/>
      <c r="I48" s="33">
        <v>686208.57</v>
      </c>
      <c r="J48" s="33">
        <v>-627.91</v>
      </c>
      <c r="K48" s="57">
        <v>0</v>
      </c>
      <c r="L48" s="57">
        <v>678086.14</v>
      </c>
      <c r="M48" s="58">
        <v>113741.34</v>
      </c>
      <c r="N48" s="29"/>
      <c r="O48" s="75">
        <v>0</v>
      </c>
      <c r="P48" s="41">
        <v>0</v>
      </c>
      <c r="Q48" s="51">
        <v>0</v>
      </c>
    </row>
    <row r="49" spans="1:17" ht="15" customHeight="1">
      <c r="A49" s="24" t="s">
        <v>90</v>
      </c>
      <c r="B49" s="23" t="s">
        <v>91</v>
      </c>
      <c r="C49" s="32">
        <v>8106.45</v>
      </c>
      <c r="D49" s="33">
        <v>0</v>
      </c>
      <c r="E49" s="33">
        <v>0</v>
      </c>
      <c r="F49" s="33">
        <v>0</v>
      </c>
      <c r="G49" s="33">
        <v>0</v>
      </c>
      <c r="H49" s="37"/>
      <c r="I49" s="33">
        <v>54927.81</v>
      </c>
      <c r="J49" s="33">
        <v>0</v>
      </c>
      <c r="K49" s="57">
        <v>0</v>
      </c>
      <c r="L49" s="57">
        <v>55059.01</v>
      </c>
      <c r="M49" s="58">
        <v>7975.25</v>
      </c>
      <c r="N49" s="29"/>
      <c r="O49" s="75">
        <v>0</v>
      </c>
      <c r="P49" s="41">
        <v>0</v>
      </c>
      <c r="Q49" s="51">
        <v>0</v>
      </c>
    </row>
    <row r="50" spans="1:17" ht="15" customHeight="1">
      <c r="A50" s="24" t="s">
        <v>92</v>
      </c>
      <c r="B50" s="23" t="s">
        <v>93</v>
      </c>
      <c r="C50" s="32">
        <v>6091.38</v>
      </c>
      <c r="D50" s="33">
        <v>0</v>
      </c>
      <c r="E50" s="33">
        <v>0</v>
      </c>
      <c r="F50" s="33">
        <v>0</v>
      </c>
      <c r="G50" s="33">
        <v>0</v>
      </c>
      <c r="H50" s="37"/>
      <c r="I50" s="33">
        <v>345727.74</v>
      </c>
      <c r="J50" s="33">
        <v>2891.87</v>
      </c>
      <c r="K50" s="57">
        <v>0</v>
      </c>
      <c r="L50" s="57">
        <v>350401.42</v>
      </c>
      <c r="M50" s="58">
        <v>4309.57</v>
      </c>
      <c r="N50" s="29"/>
      <c r="O50" s="75">
        <v>0</v>
      </c>
      <c r="P50" s="41">
        <v>0</v>
      </c>
      <c r="Q50" s="51">
        <v>0</v>
      </c>
    </row>
    <row r="51" spans="1:17" ht="15" customHeight="1">
      <c r="A51" s="24" t="s">
        <v>94</v>
      </c>
      <c r="B51" s="23" t="s">
        <v>95</v>
      </c>
      <c r="C51" s="32">
        <v>39708.6</v>
      </c>
      <c r="D51" s="33">
        <v>0</v>
      </c>
      <c r="E51" s="33">
        <v>0</v>
      </c>
      <c r="F51" s="33">
        <v>0</v>
      </c>
      <c r="G51" s="33">
        <v>0</v>
      </c>
      <c r="H51" s="37"/>
      <c r="I51" s="33">
        <v>152773.13</v>
      </c>
      <c r="J51" s="33">
        <v>-6453</v>
      </c>
      <c r="K51" s="57">
        <v>0</v>
      </c>
      <c r="L51" s="57">
        <v>161955.65</v>
      </c>
      <c r="M51" s="58">
        <v>24073.08</v>
      </c>
      <c r="N51" s="29"/>
      <c r="O51" s="75">
        <v>0</v>
      </c>
      <c r="P51" s="41">
        <v>0</v>
      </c>
      <c r="Q51" s="51">
        <v>0</v>
      </c>
    </row>
    <row r="52" spans="1:17" ht="15" customHeight="1">
      <c r="A52" s="24" t="s">
        <v>96</v>
      </c>
      <c r="B52" s="23" t="s">
        <v>97</v>
      </c>
      <c r="C52" s="32"/>
      <c r="D52" s="33"/>
      <c r="E52" s="33"/>
      <c r="F52" s="33"/>
      <c r="G52" s="33"/>
      <c r="H52" s="37"/>
      <c r="I52" s="33"/>
      <c r="J52" s="33">
        <f>-(C52+D52+E52+F52+G52+I52)+(M52+L52+K52)</f>
        <v>0</v>
      </c>
      <c r="K52" s="57"/>
      <c r="L52" s="57"/>
      <c r="M52" s="58"/>
      <c r="N52" s="29"/>
      <c r="O52" s="75"/>
      <c r="P52" s="41"/>
      <c r="Q52" s="51"/>
    </row>
    <row r="53" spans="1:17" ht="15" customHeight="1">
      <c r="A53" s="24" t="s">
        <v>98</v>
      </c>
      <c r="B53" s="23" t="s">
        <v>99</v>
      </c>
      <c r="C53" s="59">
        <v>15028.48</v>
      </c>
      <c r="D53" s="60">
        <v>0</v>
      </c>
      <c r="E53" s="60">
        <v>1797.32</v>
      </c>
      <c r="F53" s="60">
        <v>0</v>
      </c>
      <c r="G53" s="60">
        <v>0</v>
      </c>
      <c r="H53" s="61"/>
      <c r="I53" s="60">
        <v>154480.27</v>
      </c>
      <c r="J53" s="60">
        <v>22585.26</v>
      </c>
      <c r="K53" s="62">
        <v>744.63</v>
      </c>
      <c r="L53" s="62">
        <v>181624.55</v>
      </c>
      <c r="M53" s="63">
        <v>11522.13</v>
      </c>
      <c r="N53" s="29"/>
      <c r="O53" s="75">
        <v>0</v>
      </c>
      <c r="P53" s="41">
        <v>0</v>
      </c>
      <c r="Q53" s="51">
        <v>0</v>
      </c>
    </row>
    <row r="54" spans="1:17" ht="15.75" customHeight="1">
      <c r="A54" s="25" t="s">
        <v>100</v>
      </c>
      <c r="B54" s="23" t="s">
        <v>101</v>
      </c>
      <c r="C54" s="64">
        <v>0</v>
      </c>
      <c r="D54" s="65">
        <v>0</v>
      </c>
      <c r="E54" s="65">
        <v>0</v>
      </c>
      <c r="F54" s="65">
        <v>0</v>
      </c>
      <c r="G54" s="65">
        <v>0</v>
      </c>
      <c r="H54" s="65"/>
      <c r="I54" s="66">
        <v>366966.82</v>
      </c>
      <c r="J54" s="65">
        <v>0</v>
      </c>
      <c r="K54" s="67">
        <v>366966.82</v>
      </c>
      <c r="L54" s="65">
        <v>0</v>
      </c>
      <c r="M54" s="68">
        <v>0</v>
      </c>
      <c r="N54" s="29"/>
      <c r="O54" s="75">
        <v>0</v>
      </c>
      <c r="P54" s="41">
        <v>0</v>
      </c>
      <c r="Q54" s="51">
        <v>0</v>
      </c>
    </row>
    <row r="55" spans="1:17" ht="16.5" customHeight="1">
      <c r="A55" s="21"/>
      <c r="B55" s="20" t="s">
        <v>54</v>
      </c>
      <c r="C55" s="69">
        <f aca="true" t="shared" si="1" ref="C55:M55">SUM(C29:C54)</f>
        <v>5991069.3500000015</v>
      </c>
      <c r="D55" s="70">
        <f t="shared" si="1"/>
        <v>1287761.77</v>
      </c>
      <c r="E55" s="70">
        <f t="shared" si="1"/>
        <v>237488.08000000002</v>
      </c>
      <c r="F55" s="70">
        <f t="shared" si="1"/>
        <v>5203.7</v>
      </c>
      <c r="G55" s="70">
        <f t="shared" si="1"/>
        <v>19988.8</v>
      </c>
      <c r="H55" s="70">
        <f t="shared" si="1"/>
        <v>0</v>
      </c>
      <c r="I55" s="70">
        <f t="shared" si="1"/>
        <v>45128527.56000001</v>
      </c>
      <c r="J55" s="70">
        <f t="shared" si="1"/>
        <v>-1.8189894035458565E-10</v>
      </c>
      <c r="K55" s="70">
        <f t="shared" si="1"/>
        <v>3390911.82</v>
      </c>
      <c r="L55" s="70">
        <f t="shared" si="1"/>
        <v>43519097.36000001</v>
      </c>
      <c r="M55" s="71">
        <f t="shared" si="1"/>
        <v>5760030.109999999</v>
      </c>
      <c r="N55" s="30"/>
      <c r="O55" s="76">
        <f>SUM(O29:O54)</f>
        <v>239787.00000000003</v>
      </c>
      <c r="P55" s="52">
        <f>SUM(P29:P54)</f>
        <v>927240.47</v>
      </c>
      <c r="Q55" s="53">
        <f>SUM(Q29:Q54)</f>
        <v>34030.7</v>
      </c>
    </row>
    <row r="56" spans="2:15" ht="15.75" customHeight="1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</row>
    <row r="57" spans="1:16" ht="15" customHeight="1">
      <c r="A57" s="10" t="s">
        <v>102</v>
      </c>
      <c r="B57" s="10"/>
      <c r="C57" s="2"/>
      <c r="D57" s="10" t="s">
        <v>103</v>
      </c>
      <c r="E57" s="77">
        <v>1642235</v>
      </c>
      <c r="F57" s="10"/>
      <c r="G57" s="10" t="s">
        <v>104</v>
      </c>
      <c r="H57" s="10"/>
      <c r="I57" s="10"/>
      <c r="J57" s="10" t="s">
        <v>105</v>
      </c>
      <c r="K57" s="77">
        <v>40621784</v>
      </c>
      <c r="L57" s="2"/>
      <c r="M57" s="2"/>
      <c r="N57" s="2"/>
      <c r="O57" s="2"/>
      <c r="P57" s="2"/>
    </row>
    <row r="58" spans="1:17" ht="15" customHeight="1">
      <c r="A58" s="10" t="s">
        <v>106</v>
      </c>
      <c r="B58" s="10"/>
      <c r="C58" s="2"/>
      <c r="D58" s="10" t="s">
        <v>103</v>
      </c>
      <c r="E58" s="77">
        <v>893034.67</v>
      </c>
      <c r="F58" s="10"/>
      <c r="G58" s="10"/>
      <c r="H58" s="10"/>
      <c r="I58" s="10"/>
      <c r="J58" s="10"/>
      <c r="K58" s="11"/>
      <c r="L58" s="2"/>
      <c r="M58" s="2"/>
      <c r="N58" s="2"/>
      <c r="O58" s="2"/>
      <c r="P58" s="2"/>
      <c r="Q58" s="2"/>
    </row>
    <row r="59" spans="1:17" ht="15" customHeight="1">
      <c r="A59" s="10" t="s">
        <v>107</v>
      </c>
      <c r="B59" s="10"/>
      <c r="C59" s="2"/>
      <c r="D59" s="10" t="s">
        <v>103</v>
      </c>
      <c r="E59" s="77">
        <v>502883.38</v>
      </c>
      <c r="F59" s="10"/>
      <c r="G59" s="10" t="s">
        <v>108</v>
      </c>
      <c r="H59" s="10"/>
      <c r="I59" s="10"/>
      <c r="J59" s="10" t="s">
        <v>105</v>
      </c>
      <c r="K59" s="77">
        <v>100360303.2</v>
      </c>
      <c r="L59" s="2"/>
      <c r="M59" s="2"/>
      <c r="N59" s="2"/>
      <c r="O59" s="2"/>
      <c r="P59" s="2"/>
      <c r="Q59" s="2"/>
    </row>
    <row r="60" spans="2:17" ht="15" customHeight="1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</sheetData>
  <sheetProtection/>
  <mergeCells count="14">
    <mergeCell ref="B1:D1"/>
    <mergeCell ref="E1:K1"/>
    <mergeCell ref="P1:Q1"/>
    <mergeCell ref="B2:D2"/>
    <mergeCell ref="B3:D3"/>
    <mergeCell ref="E4:K4"/>
    <mergeCell ref="B10:D10"/>
    <mergeCell ref="B28:D28"/>
    <mergeCell ref="B5:D5"/>
    <mergeCell ref="E5:K5"/>
    <mergeCell ref="L6:Q6"/>
    <mergeCell ref="L7:Q7"/>
    <mergeCell ref="L8:Q8"/>
    <mergeCell ref="L9:Q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Bollettino Petrolifero</dc:title>
  <dc:subject/>
  <dc:creator>Ministero Sviluppo Economico; alessio</dc:creator>
  <cp:keywords/>
  <dc:description/>
  <cp:lastModifiedBy>Carla Propersi</cp:lastModifiedBy>
  <cp:lastPrinted>2015-09-14T09:21:17Z</cp:lastPrinted>
  <dcterms:created xsi:type="dcterms:W3CDTF">2014-06-24T13:01:17Z</dcterms:created>
  <dcterms:modified xsi:type="dcterms:W3CDTF">2016-03-28T19:41:58Z</dcterms:modified>
  <cp:category/>
  <cp:version/>
  <cp:contentType/>
  <cp:contentStatus/>
</cp:coreProperties>
</file>