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<sst xmlns="http://schemas.openxmlformats.org/spreadsheetml/2006/main" count="346" uniqueCount="127">
  <si>
    <t>Ministero dello Sviluppo Economico</t>
  </si>
  <si>
    <t>BOLLETTINO PETROLIFERO</t>
  </si>
  <si>
    <t>Cambio EUR/USD: 1.1139</t>
  </si>
  <si>
    <t>DGSAIE DIV.6</t>
  </si>
  <si>
    <t>IMPORTAZIONE DI GREGGI CONTO PROPRIO (PER PAESE E GREGGIO)</t>
  </si>
  <si>
    <t>Report costruito su dati definitivi</t>
  </si>
  <si>
    <t>Periodo: agosto 2015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</si>
  <si>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</si>
  <si>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</si>
  <si>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</si>
  <si>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</si>
  <si>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</si>
  <si>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</si>
  <si>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</si>
  <si>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</si>
  <si>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</si>
  <si>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</si>
  <si>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</si>
  <si>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</si>
  <si>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CLOV [51]</t>
  </si>
  <si>
    <t>SAXI BATUQUE [82]</t>
  </si>
  <si>
    <t>CAMERUN</t>
  </si>
  <si>
    <t>DOBA BLEND [98]</t>
  </si>
  <si>
    <t>EGITTO</t>
  </si>
  <si>
    <t>BELAYM [1721]</t>
  </si>
  <si>
    <t>QARUN [1625]</t>
  </si>
  <si>
    <t>RAS GHARIB BLEND [1723]</t>
  </si>
  <si>
    <t>WESTERN DESERT [1722]</t>
  </si>
  <si>
    <t>GABON</t>
  </si>
  <si>
    <t>ETAME CRUDE OIL [87]</t>
  </si>
  <si>
    <t>RABI/RABI KOUNGA [9230]</t>
  </si>
  <si>
    <t>LIBIA</t>
  </si>
  <si>
    <t>AL JORF [11]</t>
  </si>
  <si>
    <t>BOURI [9103]</t>
  </si>
  <si>
    <t>SARIR [1344]</t>
  </si>
  <si>
    <t>NIGERIA</t>
  </si>
  <si>
    <t>EBOK [2345]</t>
  </si>
  <si>
    <t>OYO [14]</t>
  </si>
  <si>
    <t>ASIA</t>
  </si>
  <si>
    <t>AZERBAIGIAN</t>
  </si>
  <si>
    <t>AZERI BLEND [53]</t>
  </si>
  <si>
    <t>AZERY LIGHT [41]</t>
  </si>
  <si>
    <t>KAZAKISTAN</t>
  </si>
  <si>
    <t>CPC BLEND [9363]</t>
  </si>
  <si>
    <t>TENGIZ [9361]</t>
  </si>
  <si>
    <t>ZHAIKMUNAI [47]</t>
  </si>
  <si>
    <t>EUROPA</t>
  </si>
  <si>
    <t>ALBANIA</t>
  </si>
  <si>
    <t>PATOS MARINZA [63]</t>
  </si>
  <si>
    <t>NORVEGIA</t>
  </si>
  <si>
    <t>EKOFISK [3335]</t>
  </si>
  <si>
    <t>RUSSIA</t>
  </si>
  <si>
    <t>SIBERIAN LIGHT [9320]</t>
  </si>
  <si>
    <t>URALS (SOVIET BLEND) [3580]</t>
  </si>
  <si>
    <t>MEDIO ORIENTE</t>
  </si>
  <si>
    <t>ARABIA SAUDITA</t>
  </si>
  <si>
    <t>ARABIAN LIGHT [566]</t>
  </si>
  <si>
    <t>IRAQ</t>
  </si>
  <si>
    <t>BASRAH HEAVY (FAO BLEND) [741]</t>
  </si>
  <si>
    <t>BASRAH LIGHT [539]</t>
  </si>
  <si>
    <t>CRUDE OIL SHAIKAN [742]</t>
  </si>
  <si>
    <t>EBCO [15]</t>
  </si>
  <si>
    <t>KIRKUK [236]</t>
  </si>
  <si>
    <t>TOTALE</t>
  </si>
  <si>
    <t>Periodo: gennaio-agosto 2015</t>
  </si>
  <si>
    <t>DALIA [81]</t>
  </si>
  <si>
    <t>KISSANJE [83]</t>
  </si>
  <si>
    <t>LOKELE [9013]</t>
  </si>
  <si>
    <t>CONGO</t>
  </si>
  <si>
    <t>DJENO MELANGE (EMERAUDE) [2]</t>
  </si>
  <si>
    <t>N'KOSSA [5]</t>
  </si>
  <si>
    <t>COSTA D'AVORIO</t>
  </si>
  <si>
    <t>ESPOIR [145]</t>
  </si>
  <si>
    <t>MANDJI [2628]</t>
  </si>
  <si>
    <t>OGUENDJO [2347]</t>
  </si>
  <si>
    <t>GHANA</t>
  </si>
  <si>
    <t>JUBILEE  (GHANA) [199]</t>
  </si>
  <si>
    <t>GUINEA  EQUATORIALE</t>
  </si>
  <si>
    <t>CEIBA [99]</t>
  </si>
  <si>
    <t>ZAFIRO [60]</t>
  </si>
  <si>
    <t>AMNA (AMAL) [1346]</t>
  </si>
  <si>
    <t>BREGA [1342]</t>
  </si>
  <si>
    <t>CONDENSATE [9240]</t>
  </si>
  <si>
    <t>MELLITAH [1370]</t>
  </si>
  <si>
    <t>ZUEITINA [1341]</t>
  </si>
  <si>
    <t>MAURITANIA</t>
  </si>
  <si>
    <t>CHINGUETTI [205]</t>
  </si>
  <si>
    <t>AKPO [2346]</t>
  </si>
  <si>
    <t>BONGA [64]</t>
  </si>
  <si>
    <t>BONNY LIGHT(N.LIGHT. BBQ) [2341]</t>
  </si>
  <si>
    <t>ERHA [65]</t>
  </si>
  <si>
    <t>QUA IBOE(N.LIGHT. BBQ) [4]</t>
  </si>
  <si>
    <t>USAN [2349]</t>
  </si>
  <si>
    <t>TUNISIA</t>
  </si>
  <si>
    <t>ASHTART [1881]</t>
  </si>
  <si>
    <t>DIDON [28]</t>
  </si>
  <si>
    <t>EZZAOUIA [9116]</t>
  </si>
  <si>
    <t>RHEMOURA MELANGE [10]</t>
  </si>
  <si>
    <t>ZARZAITINE [1302]</t>
  </si>
  <si>
    <t>AMERICA CENTRALE</t>
  </si>
  <si>
    <t>MESSICO</t>
  </si>
  <si>
    <t>OLMECA [9350]</t>
  </si>
  <si>
    <t>BALLSH BLEND [69]</t>
  </si>
  <si>
    <t>GRECIA</t>
  </si>
  <si>
    <t>PRINOS [31]</t>
  </si>
  <si>
    <t>GRANE [46]</t>
  </si>
  <si>
    <t>REGNO UNITO</t>
  </si>
  <si>
    <t>CLAIR CRUDE OIL [97]</t>
  </si>
  <si>
    <t>FORTIES [3354]</t>
  </si>
  <si>
    <t>ARABIAN BERRI (EXTRA LIGHT) [265]</t>
  </si>
  <si>
    <t>ARABIAN HEAVY [768]</t>
  </si>
  <si>
    <t>CRUDE OIL BLEND IRAQ [743]</t>
  </si>
  <si>
    <t>KIRKUK BLEND [238]</t>
  </si>
  <si>
    <t>TAWKE [744]</t>
  </si>
  <si>
    <t>ISRAELE</t>
  </si>
  <si>
    <t>CRUDE OIL BLEND [9367]</t>
  </si>
  <si>
    <t>KUWAIT</t>
  </si>
  <si>
    <t>KUWAIT [452]</t>
  </si>
  <si>
    <t>NORD AMERICA</t>
  </si>
  <si>
    <t>U.S.A.</t>
  </si>
  <si>
    <t>EAGLEFORD CONDENSATE [52]</t>
  </si>
  <si>
    <t>SUD AMERICA</t>
  </si>
  <si>
    <t>BRASILE</t>
  </si>
  <si>
    <t>ALBACORA LESTE [117]</t>
  </si>
  <si>
    <t>COLOMBIA</t>
  </si>
  <si>
    <t>ALTRI GREGGI COLOMBIA [143]</t>
  </si>
  <si>
    <t>VASCONIA [2348]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</si>
</sst>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39" sqref="H39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44.13</v>
      </c>
      <c r="E8" s="11">
        <v>0.05</v>
      </c>
      <c r="F8" s="9">
        <v>161795.05</v>
      </c>
      <c r="G8" s="9">
        <v>1263044.193444657</v>
      </c>
      <c r="H8" s="13">
        <v>49.7735081846561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33.5</v>
      </c>
      <c r="E9" s="11">
        <v>0.26</v>
      </c>
      <c r="F9" s="9">
        <v>130281.42</v>
      </c>
      <c r="G9" s="9">
        <v>955460.7773829458</v>
      </c>
      <c r="H9" s="14">
        <v>50.3299453083948</v>
      </c>
    </row>
    <row r="10" spans="1:8" ht="12.75" customHeight="1">
      <c r="A10" s="11" t="s">
        <v>15</v>
      </c>
      <c r="B10" s="11" t="s">
        <v>18</v>
      </c>
      <c r="C10" s="11" t="s">
        <v>20</v>
      </c>
      <c r="D10" s="11">
        <v>34.9</v>
      </c>
      <c r="E10" s="11">
        <v>0.26</v>
      </c>
      <c r="F10" s="9">
        <v>127688.47</v>
      </c>
      <c r="G10" s="9">
        <v>944390.133035698</v>
      </c>
      <c r="H10" s="14">
        <v>57.3648628304254</v>
      </c>
    </row>
    <row r="11" spans="1:8" ht="12.75" customHeight="1">
      <c r="A11" s="11" t="s">
        <v>15</v>
      </c>
      <c r="B11" s="11" t="s">
        <v>21</v>
      </c>
      <c r="C11" s="11" t="s">
        <v>22</v>
      </c>
      <c r="D11" s="11">
        <v>25.55</v>
      </c>
      <c r="E11" s="11">
        <v>0.1</v>
      </c>
      <c r="F11" s="9">
        <v>136613.79</v>
      </c>
      <c r="G11" s="9">
        <v>953627.8293944151</v>
      </c>
      <c r="H11" s="14">
        <v>52.1402820548718</v>
      </c>
    </row>
    <row r="12" spans="1:8" ht="12.75" customHeight="1">
      <c r="A12" s="11" t="s">
        <v>15</v>
      </c>
      <c r="B12" s="11" t="s">
        <v>23</v>
      </c>
      <c r="C12" s="11" t="s">
        <v>24</v>
      </c>
      <c r="D12" s="11">
        <v>27.8</v>
      </c>
      <c r="E12" s="11">
        <v>2.15</v>
      </c>
      <c r="F12" s="9">
        <v>75550</v>
      </c>
      <c r="G12" s="9">
        <v>534929.661979825</v>
      </c>
      <c r="H12" s="14">
        <v>44.1762253050968</v>
      </c>
    </row>
    <row r="13" spans="1:8" ht="12.75" customHeight="1">
      <c r="A13" s="11" t="s">
        <v>15</v>
      </c>
      <c r="B13" s="11" t="s">
        <v>23</v>
      </c>
      <c r="C13" s="11" t="s">
        <v>25</v>
      </c>
      <c r="D13" s="11">
        <v>35.05</v>
      </c>
      <c r="E13" s="11">
        <v>0.04</v>
      </c>
      <c r="F13" s="9">
        <v>80565.24</v>
      </c>
      <c r="G13" s="9">
        <v>596401.5699709558</v>
      </c>
      <c r="H13" s="14">
        <v>47.4433641436892</v>
      </c>
    </row>
    <row r="14" spans="1:8" ht="12.75" customHeight="1">
      <c r="A14" s="11" t="s">
        <v>15</v>
      </c>
      <c r="B14" s="11" t="s">
        <v>23</v>
      </c>
      <c r="C14" s="11" t="s">
        <v>26</v>
      </c>
      <c r="D14" s="11">
        <v>21.4</v>
      </c>
      <c r="E14" s="11">
        <v>3.61</v>
      </c>
      <c r="F14" s="9">
        <v>76849.78</v>
      </c>
      <c r="G14" s="9">
        <v>522271.767540283</v>
      </c>
      <c r="H14" s="14">
        <v>53.2537668099296</v>
      </c>
    </row>
    <row r="15" spans="1:8" ht="12.75" customHeight="1">
      <c r="A15" s="11" t="s">
        <v>15</v>
      </c>
      <c r="B15" s="11" t="s">
        <v>23</v>
      </c>
      <c r="C15" s="11" t="s">
        <v>27</v>
      </c>
      <c r="D15" s="11">
        <v>40.45</v>
      </c>
      <c r="E15" s="11">
        <v>0.39</v>
      </c>
      <c r="F15" s="9">
        <v>65204.28</v>
      </c>
      <c r="G15" s="9">
        <v>498338.8201898774</v>
      </c>
      <c r="H15" s="14">
        <v>43.8384832064178</v>
      </c>
    </row>
    <row r="16" spans="1:8" ht="12.75" customHeight="1">
      <c r="A16" s="11" t="s">
        <v>15</v>
      </c>
      <c r="B16" s="11" t="s">
        <v>28</v>
      </c>
      <c r="C16" s="11" t="s">
        <v>29</v>
      </c>
      <c r="D16" s="11">
        <v>36.17</v>
      </c>
      <c r="E16" s="11">
        <v>0.67</v>
      </c>
      <c r="F16" s="9">
        <v>47097.06</v>
      </c>
      <c r="G16" s="9">
        <v>350990.6904983207</v>
      </c>
      <c r="H16" s="14">
        <v>52.830500927741</v>
      </c>
    </row>
    <row r="17" spans="1:8" ht="12.75" customHeight="1">
      <c r="A17" s="11" t="s">
        <v>15</v>
      </c>
      <c r="B17" s="11" t="s">
        <v>28</v>
      </c>
      <c r="C17" s="11" t="s">
        <v>30</v>
      </c>
      <c r="D17" s="11">
        <v>33.98</v>
      </c>
      <c r="E17" s="11">
        <v>0.42</v>
      </c>
      <c r="F17" s="9">
        <v>82154.16</v>
      </c>
      <c r="G17" s="9">
        <v>604256.7458657387</v>
      </c>
      <c r="H17" s="14">
        <v>52.5965497571155</v>
      </c>
    </row>
    <row r="18" spans="1:8" ht="12.75" customHeight="1">
      <c r="A18" s="11" t="s">
        <v>15</v>
      </c>
      <c r="B18" s="11" t="s">
        <v>31</v>
      </c>
      <c r="C18" s="11" t="s">
        <v>32</v>
      </c>
      <c r="D18" s="11">
        <v>30.42</v>
      </c>
      <c r="E18" s="11">
        <v>1.5</v>
      </c>
      <c r="F18" s="9">
        <v>166230.18</v>
      </c>
      <c r="G18" s="9">
        <v>1196346.011761825</v>
      </c>
      <c r="H18" s="14">
        <v>47.0823477708169</v>
      </c>
    </row>
    <row r="19" spans="1:8" ht="12.75" customHeight="1">
      <c r="A19" s="11" t="s">
        <v>15</v>
      </c>
      <c r="B19" s="11" t="s">
        <v>31</v>
      </c>
      <c r="C19" s="11" t="s">
        <v>33</v>
      </c>
      <c r="D19" s="11">
        <v>27.27</v>
      </c>
      <c r="E19" s="11">
        <v>1.84</v>
      </c>
      <c r="F19" s="9">
        <v>140595.24</v>
      </c>
      <c r="G19" s="9">
        <v>992168.8679514602</v>
      </c>
      <c r="H19" s="14">
        <v>59.7025138555282</v>
      </c>
    </row>
    <row r="20" spans="1:8" ht="12.75" customHeight="1">
      <c r="A20" s="11" t="s">
        <v>15</v>
      </c>
      <c r="B20" s="11" t="s">
        <v>31</v>
      </c>
      <c r="C20" s="11" t="s">
        <v>34</v>
      </c>
      <c r="D20" s="11">
        <v>38.17</v>
      </c>
      <c r="E20" s="11">
        <v>0.15</v>
      </c>
      <c r="F20" s="9">
        <v>106068.07</v>
      </c>
      <c r="G20" s="9">
        <v>799907.1747924447</v>
      </c>
      <c r="H20" s="14">
        <v>46.1800025103974</v>
      </c>
    </row>
    <row r="21" spans="1:8" ht="12.75" customHeight="1">
      <c r="A21" s="11" t="s">
        <v>15</v>
      </c>
      <c r="B21" s="11" t="s">
        <v>35</v>
      </c>
      <c r="C21" s="11" t="s">
        <v>36</v>
      </c>
      <c r="D21" s="11">
        <v>19.3</v>
      </c>
      <c r="E21" s="11">
        <v>0.41</v>
      </c>
      <c r="F21" s="9">
        <v>30968.4</v>
      </c>
      <c r="G21" s="9">
        <v>207575.8713514613</v>
      </c>
      <c r="H21" s="14">
        <v>53.8126799000011</v>
      </c>
    </row>
    <row r="22" spans="1:8" ht="12.75" customHeight="1">
      <c r="A22" s="11" t="s">
        <v>15</v>
      </c>
      <c r="B22" s="11" t="s">
        <v>35</v>
      </c>
      <c r="C22" s="11" t="s">
        <v>37</v>
      </c>
      <c r="D22" s="11">
        <v>33.1</v>
      </c>
      <c r="E22" s="11">
        <v>0.35</v>
      </c>
      <c r="F22" s="9">
        <v>41599.55</v>
      </c>
      <c r="G22" s="9">
        <v>304344.1087193987</v>
      </c>
      <c r="H22" s="14">
        <v>60.4209616127454</v>
      </c>
    </row>
    <row r="23" spans="1:8" ht="12.75" customHeight="1">
      <c r="A23" s="11" t="s">
        <v>38</v>
      </c>
      <c r="B23" s="11" t="s">
        <v>39</v>
      </c>
      <c r="C23" s="11" t="s">
        <v>40</v>
      </c>
      <c r="D23" s="11">
        <v>36.95</v>
      </c>
      <c r="E23" s="11">
        <v>0.16</v>
      </c>
      <c r="F23" s="9">
        <v>250105.52</v>
      </c>
      <c r="G23" s="9">
        <v>1872566.0202311422</v>
      </c>
      <c r="H23" s="14">
        <v>51.43549963494</v>
      </c>
    </row>
    <row r="24" spans="1:8" ht="12.75" customHeight="1">
      <c r="A24" s="11" t="s">
        <v>38</v>
      </c>
      <c r="B24" s="11" t="s">
        <v>39</v>
      </c>
      <c r="C24" s="11" t="s">
        <v>41</v>
      </c>
      <c r="D24" s="11">
        <v>36.44</v>
      </c>
      <c r="E24" s="11">
        <v>0.14</v>
      </c>
      <c r="F24" s="9">
        <v>677932.65</v>
      </c>
      <c r="G24" s="9">
        <v>5060464.694561959</v>
      </c>
      <c r="H24" s="14">
        <v>49.9683810464541</v>
      </c>
    </row>
    <row r="25" spans="1:8" ht="12.75" customHeight="1">
      <c r="A25" s="11" t="s">
        <v>38</v>
      </c>
      <c r="B25" s="11" t="s">
        <v>42</v>
      </c>
      <c r="C25" s="11" t="s">
        <v>43</v>
      </c>
      <c r="D25" s="11">
        <v>46.92</v>
      </c>
      <c r="E25" s="11">
        <v>0.51</v>
      </c>
      <c r="F25" s="9">
        <v>596650.88</v>
      </c>
      <c r="G25" s="9">
        <v>4731593.2244521845</v>
      </c>
      <c r="H25" s="14">
        <v>48.5183473789802</v>
      </c>
    </row>
    <row r="26" spans="1:8" ht="12.75" customHeight="1">
      <c r="A26" s="11" t="s">
        <v>38</v>
      </c>
      <c r="B26" s="11" t="s">
        <v>42</v>
      </c>
      <c r="C26" s="11" t="s">
        <v>44</v>
      </c>
      <c r="D26" s="11">
        <v>47.4</v>
      </c>
      <c r="E26" s="11">
        <v>0.89</v>
      </c>
      <c r="F26" s="9">
        <v>9332.34</v>
      </c>
      <c r="G26" s="9">
        <v>74207.419427721</v>
      </c>
      <c r="H26" s="14">
        <v>45.7998273785867</v>
      </c>
    </row>
    <row r="27" spans="1:8" ht="12.75" customHeight="1">
      <c r="A27" s="11" t="s">
        <v>38</v>
      </c>
      <c r="B27" s="11" t="s">
        <v>42</v>
      </c>
      <c r="C27" s="11" t="s">
        <v>45</v>
      </c>
      <c r="D27" s="11">
        <v>56.37</v>
      </c>
      <c r="E27" s="11">
        <v>1.19</v>
      </c>
      <c r="F27" s="9">
        <v>30636.08</v>
      </c>
      <c r="G27" s="9">
        <v>255821.5147485785</v>
      </c>
      <c r="H27" s="14">
        <v>53.5696382435565</v>
      </c>
    </row>
    <row r="28" spans="1:8" ht="12.75" customHeight="1">
      <c r="A28" s="11" t="s">
        <v>46</v>
      </c>
      <c r="B28" s="11" t="s">
        <v>47</v>
      </c>
      <c r="C28" s="11" t="s">
        <v>48</v>
      </c>
      <c r="D28" s="11">
        <v>9.88</v>
      </c>
      <c r="E28" s="11">
        <v>5.73</v>
      </c>
      <c r="F28" s="9">
        <v>41191.03</v>
      </c>
      <c r="G28" s="9">
        <v>258845.8424482541</v>
      </c>
      <c r="H28" s="14">
        <v>38.9378860380681</v>
      </c>
    </row>
    <row r="29" spans="1:8" ht="12.75" customHeight="1">
      <c r="A29" s="11" t="s">
        <v>46</v>
      </c>
      <c r="B29" s="11" t="s">
        <v>49</v>
      </c>
      <c r="C29" s="11" t="s">
        <v>50</v>
      </c>
      <c r="D29" s="11">
        <v>39.2</v>
      </c>
      <c r="E29" s="11">
        <v>0.19</v>
      </c>
      <c r="F29" s="9">
        <v>82673.61</v>
      </c>
      <c r="G29" s="9">
        <v>627258.9384654403</v>
      </c>
      <c r="H29" s="14">
        <v>48.4841362713807</v>
      </c>
    </row>
    <row r="30" spans="1:8" ht="12.75" customHeight="1">
      <c r="A30" s="11" t="s">
        <v>46</v>
      </c>
      <c r="B30" s="11" t="s">
        <v>51</v>
      </c>
      <c r="C30" s="11" t="s">
        <v>52</v>
      </c>
      <c r="D30" s="11">
        <v>34.86</v>
      </c>
      <c r="E30" s="11">
        <v>0.4</v>
      </c>
      <c r="F30" s="9">
        <v>79938.36</v>
      </c>
      <c r="G30" s="9">
        <v>591085.8754882521</v>
      </c>
      <c r="H30" s="14">
        <v>47.5522876211219</v>
      </c>
    </row>
    <row r="31" spans="1:8" ht="12.75" customHeight="1">
      <c r="A31" s="11" t="s">
        <v>46</v>
      </c>
      <c r="B31" s="11" t="s">
        <v>51</v>
      </c>
      <c r="C31" s="11" t="s">
        <v>53</v>
      </c>
      <c r="D31" s="11">
        <v>30.98</v>
      </c>
      <c r="E31" s="11">
        <v>1.42</v>
      </c>
      <c r="F31" s="9">
        <v>577682.1</v>
      </c>
      <c r="G31" s="9">
        <v>4171814.470853077</v>
      </c>
      <c r="H31" s="14">
        <v>47.460216340712</v>
      </c>
    </row>
    <row r="32" spans="1:8" ht="12.75" customHeight="1">
      <c r="A32" s="11" t="s">
        <v>54</v>
      </c>
      <c r="B32" s="11" t="s">
        <v>55</v>
      </c>
      <c r="C32" s="11" t="s">
        <v>56</v>
      </c>
      <c r="D32" s="11">
        <v>33.21</v>
      </c>
      <c r="E32" s="11">
        <v>1.89</v>
      </c>
      <c r="F32" s="9">
        <v>605037.77</v>
      </c>
      <c r="G32" s="9">
        <v>4429550.546761864</v>
      </c>
      <c r="H32" s="14">
        <v>49.2890699417811</v>
      </c>
    </row>
    <row r="33" spans="1:8" ht="12.75" customHeight="1">
      <c r="A33" s="11" t="s">
        <v>54</v>
      </c>
      <c r="B33" s="11" t="s">
        <v>57</v>
      </c>
      <c r="C33" s="11" t="s">
        <v>58</v>
      </c>
      <c r="D33" s="11">
        <v>24.5</v>
      </c>
      <c r="E33" s="11">
        <v>4.36</v>
      </c>
      <c r="F33" s="9">
        <v>138316.78</v>
      </c>
      <c r="G33" s="9">
        <v>959052.9345480899</v>
      </c>
      <c r="H33" s="14">
        <v>45.6007453197905</v>
      </c>
    </row>
    <row r="34" spans="1:8" ht="12.75" customHeight="1">
      <c r="A34" s="11" t="s">
        <v>54</v>
      </c>
      <c r="B34" s="11" t="s">
        <v>57</v>
      </c>
      <c r="C34" s="11" t="s">
        <v>59</v>
      </c>
      <c r="D34" s="11">
        <v>29.45</v>
      </c>
      <c r="E34" s="11">
        <v>2.13</v>
      </c>
      <c r="F34" s="9">
        <v>471769.03</v>
      </c>
      <c r="G34" s="9">
        <v>3374985.5946253277</v>
      </c>
      <c r="H34" s="14">
        <v>44.8476902719353</v>
      </c>
    </row>
    <row r="35" spans="1:8" ht="12.75" customHeight="1">
      <c r="A35" s="11" t="s">
        <v>54</v>
      </c>
      <c r="B35" s="11" t="s">
        <v>57</v>
      </c>
      <c r="C35" s="11" t="s">
        <v>60</v>
      </c>
      <c r="D35" s="11">
        <v>16.17</v>
      </c>
      <c r="E35" s="11">
        <v>5.96</v>
      </c>
      <c r="F35" s="9">
        <v>43868.3</v>
      </c>
      <c r="G35" s="9">
        <v>287931.7226027123</v>
      </c>
      <c r="H35" s="14">
        <v>42.4634940863054</v>
      </c>
    </row>
    <row r="36" spans="1:8" ht="12.75" customHeight="1">
      <c r="A36" s="11" t="s">
        <v>54</v>
      </c>
      <c r="B36" s="11" t="s">
        <v>57</v>
      </c>
      <c r="C36" s="11" t="s">
        <v>61</v>
      </c>
      <c r="D36" s="11">
        <v>33.5</v>
      </c>
      <c r="E36" s="11">
        <v>2.45</v>
      </c>
      <c r="F36" s="9">
        <v>135591.4</v>
      </c>
      <c r="G36" s="9">
        <v>994403.2268794887</v>
      </c>
      <c r="H36" s="14">
        <v>44.4907961922389</v>
      </c>
    </row>
    <row r="37" spans="1:8" ht="12.75" customHeight="1">
      <c r="A37" s="11" t="s">
        <v>54</v>
      </c>
      <c r="B37" s="11" t="s">
        <v>57</v>
      </c>
      <c r="C37" s="11" t="s">
        <v>62</v>
      </c>
      <c r="D37" s="11">
        <v>34.06</v>
      </c>
      <c r="E37" s="11">
        <v>2.5</v>
      </c>
      <c r="F37" s="9">
        <v>83850.71</v>
      </c>
      <c r="G37" s="9">
        <v>617031.3062088247</v>
      </c>
      <c r="H37" s="14">
        <v>42.6215185767245</v>
      </c>
    </row>
    <row r="39" spans="1:8" ht="12.75" customHeight="1">
      <c r="A39" s="14" t="s">
        <v>63</v>
      </c>
      <c r="B39" s="17"/>
      <c r="C39" s="17"/>
      <c r="D39" s="14">
        <f>181990289.1083/SUM(F8:F37)</f>
        <v>34.37776427832193</v>
      </c>
      <c r="E39" s="14">
        <f>6317333.1611/SUM(F8:F37)</f>
        <v>1.1933372453223794</v>
      </c>
      <c r="F39" s="18">
        <f>SUM(F8:F37)</f>
        <v>5293837.25</v>
      </c>
      <c r="G39" s="18">
        <f>SUM(G8:G37)</f>
        <v>39030667.55618221</v>
      </c>
      <c r="H39" s="14">
        <f>1907457580.0671/SUM(G8:G37)</f>
        <v>48.8707393313587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49">
      <selection activeCell="H84" sqref="H84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44.67</v>
      </c>
      <c r="E8" s="11">
        <v>0.07</v>
      </c>
      <c r="F8" s="9">
        <v>740050.5</v>
      </c>
      <c r="G8" s="9">
        <v>5794688.317254126</v>
      </c>
      <c r="H8" s="13">
        <v>54.8262639355144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32.93</v>
      </c>
      <c r="E9" s="11">
        <v>0.26</v>
      </c>
      <c r="F9" s="9">
        <v>383488.61</v>
      </c>
      <c r="G9" s="9">
        <v>2802750.3972191843</v>
      </c>
      <c r="H9" s="14">
        <v>54.385218509374</v>
      </c>
    </row>
    <row r="10" spans="1:8" ht="12.75" customHeight="1">
      <c r="A10" s="11" t="s">
        <v>15</v>
      </c>
      <c r="B10" s="11" t="s">
        <v>18</v>
      </c>
      <c r="C10" s="11" t="s">
        <v>65</v>
      </c>
      <c r="D10" s="11">
        <v>23.35</v>
      </c>
      <c r="E10" s="11">
        <v>0.55</v>
      </c>
      <c r="F10" s="9">
        <v>675081.51</v>
      </c>
      <c r="G10" s="9">
        <v>4646273.73053815</v>
      </c>
      <c r="H10" s="14">
        <v>57.3394131688102</v>
      </c>
    </row>
    <row r="11" spans="1:8" ht="12.75" customHeight="1">
      <c r="A11" s="11" t="s">
        <v>15</v>
      </c>
      <c r="B11" s="11" t="s">
        <v>18</v>
      </c>
      <c r="C11" s="11" t="s">
        <v>66</v>
      </c>
      <c r="D11" s="11">
        <v>31.2</v>
      </c>
      <c r="E11" s="11">
        <v>0.44</v>
      </c>
      <c r="F11" s="9">
        <v>130818.3</v>
      </c>
      <c r="G11" s="9">
        <v>946024.7309787166</v>
      </c>
      <c r="H11" s="14">
        <v>63.2632018595151</v>
      </c>
    </row>
    <row r="12" spans="1:8" ht="12.75" customHeight="1">
      <c r="A12" s="11" t="s">
        <v>15</v>
      </c>
      <c r="B12" s="11" t="s">
        <v>18</v>
      </c>
      <c r="C12" s="11" t="s">
        <v>20</v>
      </c>
      <c r="D12" s="11">
        <v>34.85</v>
      </c>
      <c r="E12" s="11">
        <v>0.26</v>
      </c>
      <c r="F12" s="9">
        <v>255578.56</v>
      </c>
      <c r="G12" s="9">
        <v>1889703.0190943305</v>
      </c>
      <c r="H12" s="14">
        <v>62.0307317951893</v>
      </c>
    </row>
    <row r="13" spans="1:8" ht="12.75" customHeight="1">
      <c r="A13" s="11" t="s">
        <v>15</v>
      </c>
      <c r="B13" s="11" t="s">
        <v>21</v>
      </c>
      <c r="C13" s="11" t="s">
        <v>22</v>
      </c>
      <c r="D13" s="11">
        <v>25.55</v>
      </c>
      <c r="E13" s="11">
        <v>0.1</v>
      </c>
      <c r="F13" s="9">
        <v>136613.79</v>
      </c>
      <c r="G13" s="9">
        <v>953627.8293944151</v>
      </c>
      <c r="H13" s="14">
        <v>52.1402820548718</v>
      </c>
    </row>
    <row r="14" spans="1:8" ht="12.75" customHeight="1">
      <c r="A14" s="11" t="s">
        <v>15</v>
      </c>
      <c r="B14" s="11" t="s">
        <v>21</v>
      </c>
      <c r="C14" s="11" t="s">
        <v>67</v>
      </c>
      <c r="D14" s="11">
        <v>22.3</v>
      </c>
      <c r="E14" s="11">
        <v>0.41</v>
      </c>
      <c r="F14" s="9">
        <v>171496.39</v>
      </c>
      <c r="G14" s="9">
        <v>1172379.7571749133</v>
      </c>
      <c r="H14" s="14">
        <v>57.0376341460691</v>
      </c>
    </row>
    <row r="15" spans="1:8" ht="12.75" customHeight="1">
      <c r="A15" s="11" t="s">
        <v>15</v>
      </c>
      <c r="B15" s="11" t="s">
        <v>68</v>
      </c>
      <c r="C15" s="11" t="s">
        <v>69</v>
      </c>
      <c r="D15" s="11">
        <v>27.74</v>
      </c>
      <c r="E15" s="11">
        <v>0.37</v>
      </c>
      <c r="F15" s="9">
        <v>123979.37</v>
      </c>
      <c r="G15" s="9">
        <v>877501.8280669922</v>
      </c>
      <c r="H15" s="14">
        <v>55.8524433839756</v>
      </c>
    </row>
    <row r="16" spans="1:8" ht="12.75" customHeight="1">
      <c r="A16" s="11" t="s">
        <v>15</v>
      </c>
      <c r="B16" s="11" t="s">
        <v>68</v>
      </c>
      <c r="C16" s="11" t="s">
        <v>70</v>
      </c>
      <c r="D16" s="11">
        <v>39.82</v>
      </c>
      <c r="E16" s="11">
        <v>0.18</v>
      </c>
      <c r="F16" s="9">
        <v>622718.21</v>
      </c>
      <c r="G16" s="9">
        <v>4741704.633076834</v>
      </c>
      <c r="H16" s="14">
        <v>61.2066692166942</v>
      </c>
    </row>
    <row r="17" spans="1:8" ht="12.75" customHeight="1">
      <c r="A17" s="11" t="s">
        <v>15</v>
      </c>
      <c r="B17" s="11" t="s">
        <v>71</v>
      </c>
      <c r="C17" s="11" t="s">
        <v>72</v>
      </c>
      <c r="D17" s="11">
        <v>31.54</v>
      </c>
      <c r="E17" s="11">
        <v>0.25</v>
      </c>
      <c r="F17" s="9">
        <v>43379.1</v>
      </c>
      <c r="G17" s="9">
        <v>314355.5554365397</v>
      </c>
      <c r="H17" s="14">
        <v>48.6386723427467</v>
      </c>
    </row>
    <row r="18" spans="1:8" ht="12.75" customHeight="1">
      <c r="A18" s="11" t="s">
        <v>15</v>
      </c>
      <c r="B18" s="11" t="s">
        <v>23</v>
      </c>
      <c r="C18" s="11" t="s">
        <v>24</v>
      </c>
      <c r="D18" s="11">
        <v>25.8</v>
      </c>
      <c r="E18" s="11">
        <v>2.32</v>
      </c>
      <c r="F18" s="9">
        <v>453136.9</v>
      </c>
      <c r="G18" s="9">
        <v>3168091.485173153</v>
      </c>
      <c r="H18" s="14">
        <v>55.1994478658315</v>
      </c>
    </row>
    <row r="19" spans="1:8" ht="12.75" customHeight="1">
      <c r="A19" s="11" t="s">
        <v>15</v>
      </c>
      <c r="B19" s="11" t="s">
        <v>23</v>
      </c>
      <c r="C19" s="11" t="s">
        <v>25</v>
      </c>
      <c r="D19" s="11">
        <v>35.37</v>
      </c>
      <c r="E19" s="11">
        <v>0.82</v>
      </c>
      <c r="F19" s="9">
        <v>500956.87</v>
      </c>
      <c r="G19" s="9">
        <v>3715509.0148078403</v>
      </c>
      <c r="H19" s="14">
        <v>57.3011706610032</v>
      </c>
    </row>
    <row r="20" spans="1:8" ht="12.75" customHeight="1">
      <c r="A20" s="11" t="s">
        <v>15</v>
      </c>
      <c r="B20" s="11" t="s">
        <v>23</v>
      </c>
      <c r="C20" s="11" t="s">
        <v>26</v>
      </c>
      <c r="D20" s="11">
        <v>21.36</v>
      </c>
      <c r="E20" s="11">
        <v>2.94</v>
      </c>
      <c r="F20" s="9">
        <v>156522.89</v>
      </c>
      <c r="G20" s="9">
        <v>1063447.609050619</v>
      </c>
      <c r="H20" s="14">
        <v>53.8406458039953</v>
      </c>
    </row>
    <row r="21" spans="1:8" ht="12.75" customHeight="1">
      <c r="A21" s="11" t="s">
        <v>15</v>
      </c>
      <c r="B21" s="11" t="s">
        <v>23</v>
      </c>
      <c r="C21" s="11" t="s">
        <v>27</v>
      </c>
      <c r="D21" s="11">
        <v>40.98</v>
      </c>
      <c r="E21" s="11">
        <v>0.42</v>
      </c>
      <c r="F21" s="9">
        <v>733396.13</v>
      </c>
      <c r="G21" s="9">
        <v>5622280.037363911</v>
      </c>
      <c r="H21" s="14">
        <v>57.7518165249981</v>
      </c>
    </row>
    <row r="22" spans="1:8" ht="12.75" customHeight="1">
      <c r="A22" s="11" t="s">
        <v>15</v>
      </c>
      <c r="B22" s="11" t="s">
        <v>28</v>
      </c>
      <c r="C22" s="11" t="s">
        <v>29</v>
      </c>
      <c r="D22" s="11">
        <v>36.21</v>
      </c>
      <c r="E22" s="11">
        <v>0.33</v>
      </c>
      <c r="F22" s="9">
        <v>297525.97</v>
      </c>
      <c r="G22" s="9">
        <v>2217781.50811222</v>
      </c>
      <c r="H22" s="14">
        <v>54.9607883166786</v>
      </c>
    </row>
    <row r="23" spans="1:8" ht="12.75" customHeight="1">
      <c r="A23" s="11" t="s">
        <v>15</v>
      </c>
      <c r="B23" s="11" t="s">
        <v>28</v>
      </c>
      <c r="C23" s="11" t="s">
        <v>73</v>
      </c>
      <c r="D23" s="11">
        <v>28.95</v>
      </c>
      <c r="E23" s="11">
        <v>1.09</v>
      </c>
      <c r="F23" s="9">
        <v>121208.19</v>
      </c>
      <c r="G23" s="9">
        <v>864404.779079303</v>
      </c>
      <c r="H23" s="14">
        <v>59.5824447602631</v>
      </c>
    </row>
    <row r="24" spans="1:8" ht="12.75" customHeight="1">
      <c r="A24" s="11" t="s">
        <v>15</v>
      </c>
      <c r="B24" s="11" t="s">
        <v>28</v>
      </c>
      <c r="C24" s="11" t="s">
        <v>74</v>
      </c>
      <c r="D24" s="11">
        <v>31.64</v>
      </c>
      <c r="E24" s="11">
        <v>0.98</v>
      </c>
      <c r="F24" s="9">
        <v>124317.34</v>
      </c>
      <c r="G24" s="9">
        <v>901443.68947614</v>
      </c>
      <c r="H24" s="14">
        <v>65.406713795139</v>
      </c>
    </row>
    <row r="25" spans="1:8" ht="12.75" customHeight="1">
      <c r="A25" s="11" t="s">
        <v>15</v>
      </c>
      <c r="B25" s="11" t="s">
        <v>28</v>
      </c>
      <c r="C25" s="11" t="s">
        <v>30</v>
      </c>
      <c r="D25" s="11">
        <v>34.6</v>
      </c>
      <c r="E25" s="11">
        <v>0.2</v>
      </c>
      <c r="F25" s="9">
        <v>465617.38</v>
      </c>
      <c r="G25" s="9">
        <v>3437488.4899128242</v>
      </c>
      <c r="H25" s="14">
        <v>53.5444021238505</v>
      </c>
    </row>
    <row r="26" spans="1:8" ht="12.75" customHeight="1">
      <c r="A26" s="11" t="s">
        <v>15</v>
      </c>
      <c r="B26" s="11" t="s">
        <v>75</v>
      </c>
      <c r="C26" s="11" t="s">
        <v>76</v>
      </c>
      <c r="D26" s="11">
        <v>37.35</v>
      </c>
      <c r="E26" s="11">
        <v>0.2</v>
      </c>
      <c r="F26" s="9">
        <v>521286.93</v>
      </c>
      <c r="G26" s="9">
        <v>3912209.047405089</v>
      </c>
      <c r="H26" s="14">
        <v>57.671827000056</v>
      </c>
    </row>
    <row r="27" spans="1:8" ht="12.75" customHeight="1">
      <c r="A27" s="11" t="s">
        <v>15</v>
      </c>
      <c r="B27" s="11" t="s">
        <v>77</v>
      </c>
      <c r="C27" s="11" t="s">
        <v>78</v>
      </c>
      <c r="D27" s="11">
        <v>32.11</v>
      </c>
      <c r="E27" s="11">
        <v>0.3</v>
      </c>
      <c r="F27" s="9">
        <v>272654.45</v>
      </c>
      <c r="G27" s="9">
        <v>1982743.716153748</v>
      </c>
      <c r="H27" s="14">
        <v>63.6524400515178</v>
      </c>
    </row>
    <row r="28" spans="1:8" ht="12.75" customHeight="1">
      <c r="A28" s="11" t="s">
        <v>15</v>
      </c>
      <c r="B28" s="11" t="s">
        <v>77</v>
      </c>
      <c r="C28" s="11" t="s">
        <v>79</v>
      </c>
      <c r="D28" s="11">
        <v>30.6</v>
      </c>
      <c r="E28" s="11">
        <v>0.26</v>
      </c>
      <c r="F28" s="9">
        <v>138285.86</v>
      </c>
      <c r="G28" s="9">
        <v>996339.2184419526</v>
      </c>
      <c r="H28" s="14">
        <v>66.0914623364657</v>
      </c>
    </row>
    <row r="29" spans="1:8" ht="12.75" customHeight="1">
      <c r="A29" s="11" t="s">
        <v>15</v>
      </c>
      <c r="B29" s="11" t="s">
        <v>31</v>
      </c>
      <c r="C29" s="11" t="s">
        <v>32</v>
      </c>
      <c r="D29" s="11">
        <v>30.34</v>
      </c>
      <c r="E29" s="11">
        <v>1.68</v>
      </c>
      <c r="F29" s="9">
        <v>760505.28</v>
      </c>
      <c r="G29" s="9">
        <v>5470534.043712882</v>
      </c>
      <c r="H29" s="14">
        <v>55.4465658140261</v>
      </c>
    </row>
    <row r="30" spans="1:8" ht="12.75" customHeight="1">
      <c r="A30" s="11" t="s">
        <v>15</v>
      </c>
      <c r="B30" s="11" t="s">
        <v>31</v>
      </c>
      <c r="C30" s="11" t="s">
        <v>80</v>
      </c>
      <c r="D30" s="11">
        <v>38.22</v>
      </c>
      <c r="E30" s="11">
        <v>0.57</v>
      </c>
      <c r="F30" s="9">
        <v>171654.13</v>
      </c>
      <c r="G30" s="9">
        <v>1294863.0198811034</v>
      </c>
      <c r="H30" s="14">
        <v>59.0624561164015</v>
      </c>
    </row>
    <row r="31" spans="1:8" ht="12.75" customHeight="1">
      <c r="A31" s="11" t="s">
        <v>15</v>
      </c>
      <c r="B31" s="11" t="s">
        <v>31</v>
      </c>
      <c r="C31" s="11" t="s">
        <v>33</v>
      </c>
      <c r="D31" s="11">
        <v>27.3</v>
      </c>
      <c r="E31" s="11">
        <v>1.81</v>
      </c>
      <c r="F31" s="9">
        <v>810253.83</v>
      </c>
      <c r="G31" s="9">
        <v>5718997.566735433</v>
      </c>
      <c r="H31" s="14">
        <v>57.649679366356</v>
      </c>
    </row>
    <row r="32" spans="1:8" ht="12.75" customHeight="1">
      <c r="A32" s="11" t="s">
        <v>15</v>
      </c>
      <c r="B32" s="11" t="s">
        <v>31</v>
      </c>
      <c r="C32" s="11" t="s">
        <v>81</v>
      </c>
      <c r="D32" s="11">
        <v>41.76</v>
      </c>
      <c r="E32" s="11">
        <v>0.25</v>
      </c>
      <c r="F32" s="9">
        <v>150911.83</v>
      </c>
      <c r="G32" s="9">
        <v>1162141.372764542</v>
      </c>
      <c r="H32" s="14">
        <v>52.7234470572576</v>
      </c>
    </row>
    <row r="33" spans="1:8" ht="12.75" customHeight="1">
      <c r="A33" s="11" t="s">
        <v>15</v>
      </c>
      <c r="B33" s="11" t="s">
        <v>31</v>
      </c>
      <c r="C33" s="11" t="s">
        <v>82</v>
      </c>
      <c r="D33" s="11">
        <v>52.2</v>
      </c>
      <c r="E33" s="11">
        <v>0.13</v>
      </c>
      <c r="F33" s="9">
        <v>41933.12</v>
      </c>
      <c r="G33" s="9">
        <v>342383.4541845942</v>
      </c>
      <c r="H33" s="14">
        <v>62.459399566868</v>
      </c>
    </row>
    <row r="34" spans="1:8" ht="12.75" customHeight="1">
      <c r="A34" s="11" t="s">
        <v>15</v>
      </c>
      <c r="B34" s="11" t="s">
        <v>31</v>
      </c>
      <c r="C34" s="11" t="s">
        <v>83</v>
      </c>
      <c r="D34" s="11">
        <v>43.17</v>
      </c>
      <c r="E34" s="11">
        <v>0.11</v>
      </c>
      <c r="F34" s="9">
        <v>80580.15</v>
      </c>
      <c r="G34" s="9">
        <v>625594.364094415</v>
      </c>
      <c r="H34" s="14">
        <v>58.9149875580949</v>
      </c>
    </row>
    <row r="35" spans="1:8" ht="12.75" customHeight="1">
      <c r="A35" s="11" t="s">
        <v>15</v>
      </c>
      <c r="B35" s="11" t="s">
        <v>31</v>
      </c>
      <c r="C35" s="11" t="s">
        <v>34</v>
      </c>
      <c r="D35" s="11">
        <v>38.03</v>
      </c>
      <c r="E35" s="11">
        <v>0.14</v>
      </c>
      <c r="F35" s="9">
        <v>778234.13</v>
      </c>
      <c r="G35" s="9">
        <v>5864295.766438627</v>
      </c>
      <c r="H35" s="14">
        <v>56.3629112857408</v>
      </c>
    </row>
    <row r="36" spans="1:8" ht="12.75" customHeight="1">
      <c r="A36" s="11" t="s">
        <v>15</v>
      </c>
      <c r="B36" s="11" t="s">
        <v>31</v>
      </c>
      <c r="C36" s="11" t="s">
        <v>84</v>
      </c>
      <c r="D36" s="11">
        <v>40.91</v>
      </c>
      <c r="E36" s="11">
        <v>0.2</v>
      </c>
      <c r="F36" s="9">
        <v>91176.66</v>
      </c>
      <c r="G36" s="9">
        <v>698702.933558335</v>
      </c>
      <c r="H36" s="14">
        <v>61.9612864835449</v>
      </c>
    </row>
    <row r="37" spans="1:8" ht="12.75" customHeight="1">
      <c r="A37" s="11" t="s">
        <v>15</v>
      </c>
      <c r="B37" s="11" t="s">
        <v>85</v>
      </c>
      <c r="C37" s="11" t="s">
        <v>86</v>
      </c>
      <c r="D37" s="11">
        <v>26.94</v>
      </c>
      <c r="E37" s="11">
        <v>0.53</v>
      </c>
      <c r="F37" s="9">
        <v>70312.16</v>
      </c>
      <c r="G37" s="9">
        <v>495155.6161679625</v>
      </c>
      <c r="H37" s="14">
        <v>53.8444220956915</v>
      </c>
    </row>
    <row r="38" spans="1:8" ht="12.75" customHeight="1">
      <c r="A38" s="11" t="s">
        <v>15</v>
      </c>
      <c r="B38" s="11" t="s">
        <v>35</v>
      </c>
      <c r="C38" s="11" t="s">
        <v>87</v>
      </c>
      <c r="D38" s="11">
        <v>46</v>
      </c>
      <c r="E38" s="11">
        <v>0.06</v>
      </c>
      <c r="F38" s="9">
        <v>76036.06</v>
      </c>
      <c r="G38" s="9">
        <v>599880.0208918874</v>
      </c>
      <c r="H38" s="14">
        <v>58.737834438314</v>
      </c>
    </row>
    <row r="39" spans="1:8" ht="12.75" customHeight="1">
      <c r="A39" s="11" t="s">
        <v>15</v>
      </c>
      <c r="B39" s="11" t="s">
        <v>35</v>
      </c>
      <c r="C39" s="11" t="s">
        <v>88</v>
      </c>
      <c r="D39" s="11">
        <v>29.17</v>
      </c>
      <c r="E39" s="11">
        <v>0.25</v>
      </c>
      <c r="F39" s="9">
        <v>189036.71</v>
      </c>
      <c r="G39" s="9">
        <v>1349946.8803646823</v>
      </c>
      <c r="H39" s="14">
        <v>55.5213456471356</v>
      </c>
    </row>
    <row r="40" spans="1:8" ht="12.75" customHeight="1">
      <c r="A40" s="11" t="s">
        <v>15</v>
      </c>
      <c r="B40" s="11" t="s">
        <v>35</v>
      </c>
      <c r="C40" s="11" t="s">
        <v>89</v>
      </c>
      <c r="D40" s="11">
        <v>32.79</v>
      </c>
      <c r="E40" s="11">
        <v>0.14</v>
      </c>
      <c r="F40" s="9">
        <v>82280.52</v>
      </c>
      <c r="G40" s="9">
        <v>600834.1280871016</v>
      </c>
      <c r="H40" s="14">
        <v>59.7203286441783</v>
      </c>
    </row>
    <row r="41" spans="1:8" ht="12.75" customHeight="1">
      <c r="A41" s="11" t="s">
        <v>15</v>
      </c>
      <c r="B41" s="11" t="s">
        <v>35</v>
      </c>
      <c r="C41" s="11" t="s">
        <v>36</v>
      </c>
      <c r="D41" s="11">
        <v>19.97</v>
      </c>
      <c r="E41" s="11">
        <v>0.41</v>
      </c>
      <c r="F41" s="9">
        <v>287975.77</v>
      </c>
      <c r="G41" s="9">
        <v>1938787.0840553313</v>
      </c>
      <c r="H41" s="14">
        <v>58.9925656203391</v>
      </c>
    </row>
    <row r="42" spans="1:8" ht="12.75" customHeight="1">
      <c r="A42" s="11" t="s">
        <v>15</v>
      </c>
      <c r="B42" s="11" t="s">
        <v>35</v>
      </c>
      <c r="C42" s="11" t="s">
        <v>90</v>
      </c>
      <c r="D42" s="11">
        <v>35.84</v>
      </c>
      <c r="E42" s="11">
        <v>0.16</v>
      </c>
      <c r="F42" s="9">
        <v>46505.57</v>
      </c>
      <c r="G42" s="9">
        <v>345900.4859784805</v>
      </c>
      <c r="H42" s="14">
        <v>50.5505136557912</v>
      </c>
    </row>
    <row r="43" spans="1:8" ht="12.75" customHeight="1">
      <c r="A43" s="11" t="s">
        <v>15</v>
      </c>
      <c r="B43" s="11" t="s">
        <v>35</v>
      </c>
      <c r="C43" s="11" t="s">
        <v>37</v>
      </c>
      <c r="D43" s="11">
        <v>33.1</v>
      </c>
      <c r="E43" s="11">
        <v>0.35</v>
      </c>
      <c r="F43" s="9">
        <v>41599.55</v>
      </c>
      <c r="G43" s="9">
        <v>304344.1087193987</v>
      </c>
      <c r="H43" s="14">
        <v>60.4209616127454</v>
      </c>
    </row>
    <row r="44" spans="1:8" ht="12.75" customHeight="1">
      <c r="A44" s="11" t="s">
        <v>15</v>
      </c>
      <c r="B44" s="11" t="s">
        <v>35</v>
      </c>
      <c r="C44" s="11" t="s">
        <v>91</v>
      </c>
      <c r="D44" s="11">
        <v>37.05</v>
      </c>
      <c r="E44" s="11">
        <v>0.12</v>
      </c>
      <c r="F44" s="9">
        <v>571319.26</v>
      </c>
      <c r="G44" s="9">
        <v>4280182.052354304</v>
      </c>
      <c r="H44" s="14">
        <v>62.8023497299943</v>
      </c>
    </row>
    <row r="45" spans="1:8" ht="12.75" customHeight="1">
      <c r="A45" s="11" t="s">
        <v>15</v>
      </c>
      <c r="B45" s="11" t="s">
        <v>35</v>
      </c>
      <c r="C45" s="11" t="s">
        <v>92</v>
      </c>
      <c r="D45" s="11">
        <v>30.8</v>
      </c>
      <c r="E45" s="11">
        <v>0.25</v>
      </c>
      <c r="F45" s="9">
        <v>55106.7</v>
      </c>
      <c r="G45" s="9">
        <v>397529.4979674338</v>
      </c>
      <c r="H45" s="14">
        <v>63.7583872381626</v>
      </c>
    </row>
    <row r="46" spans="1:8" ht="12.75" customHeight="1">
      <c r="A46" s="11" t="s">
        <v>15</v>
      </c>
      <c r="B46" s="11" t="s">
        <v>93</v>
      </c>
      <c r="C46" s="11" t="s">
        <v>94</v>
      </c>
      <c r="D46" s="11">
        <v>30.13</v>
      </c>
      <c r="E46" s="11">
        <v>0.93</v>
      </c>
      <c r="F46" s="9">
        <v>95081.05</v>
      </c>
      <c r="G46" s="9">
        <v>683080.8818154193</v>
      </c>
      <c r="H46" s="14">
        <v>57.709778094261</v>
      </c>
    </row>
    <row r="47" spans="1:8" ht="12.75" customHeight="1">
      <c r="A47" s="11" t="s">
        <v>15</v>
      </c>
      <c r="B47" s="11" t="s">
        <v>93</v>
      </c>
      <c r="C47" s="11" t="s">
        <v>95</v>
      </c>
      <c r="D47" s="11">
        <v>35.19</v>
      </c>
      <c r="E47" s="11">
        <v>0.88</v>
      </c>
      <c r="F47" s="9">
        <v>28254.17</v>
      </c>
      <c r="G47" s="9">
        <v>209333.4043300433</v>
      </c>
      <c r="H47" s="14">
        <v>65.8274824512675</v>
      </c>
    </row>
    <row r="48" spans="1:8" ht="12.75" customHeight="1">
      <c r="A48" s="11" t="s">
        <v>15</v>
      </c>
      <c r="B48" s="11" t="s">
        <v>93</v>
      </c>
      <c r="C48" s="11" t="s">
        <v>96</v>
      </c>
      <c r="D48" s="11">
        <v>44.91</v>
      </c>
      <c r="E48" s="11">
        <v>0.17</v>
      </c>
      <c r="F48" s="9">
        <v>8960.28</v>
      </c>
      <c r="G48" s="9">
        <v>70257.2613641852</v>
      </c>
      <c r="H48" s="14">
        <v>49.3574314265504</v>
      </c>
    </row>
    <row r="49" spans="1:8" ht="12.75" customHeight="1">
      <c r="A49" s="11" t="s">
        <v>15</v>
      </c>
      <c r="B49" s="11" t="s">
        <v>93</v>
      </c>
      <c r="C49" s="11" t="s">
        <v>97</v>
      </c>
      <c r="D49" s="11">
        <v>32.87</v>
      </c>
      <c r="E49" s="11">
        <v>0.91</v>
      </c>
      <c r="F49" s="9">
        <v>61102.83</v>
      </c>
      <c r="G49" s="9">
        <v>446399.0374565578</v>
      </c>
      <c r="H49" s="14">
        <v>58.5454828462603</v>
      </c>
    </row>
    <row r="50" spans="1:8" ht="12.75" customHeight="1">
      <c r="A50" s="11" t="s">
        <v>15</v>
      </c>
      <c r="B50" s="11" t="s">
        <v>93</v>
      </c>
      <c r="C50" s="11" t="s">
        <v>98</v>
      </c>
      <c r="D50" s="11">
        <v>45.11</v>
      </c>
      <c r="E50" s="11">
        <v>0.12</v>
      </c>
      <c r="F50" s="9">
        <v>158203.1</v>
      </c>
      <c r="G50" s="9">
        <v>1241845.4263267235</v>
      </c>
      <c r="H50" s="14">
        <v>58.7139846507892</v>
      </c>
    </row>
    <row r="51" spans="1:8" ht="12.75" customHeight="1">
      <c r="A51" s="11" t="s">
        <v>99</v>
      </c>
      <c r="B51" s="11" t="s">
        <v>100</v>
      </c>
      <c r="C51" s="11" t="s">
        <v>101</v>
      </c>
      <c r="D51" s="11">
        <v>38.53</v>
      </c>
      <c r="E51" s="11">
        <v>0.75</v>
      </c>
      <c r="F51" s="9">
        <v>201622.96</v>
      </c>
      <c r="G51" s="9">
        <v>1523723.8481615896</v>
      </c>
      <c r="H51" s="14">
        <v>60.7368602070902</v>
      </c>
    </row>
    <row r="52" spans="1:8" ht="12.75" customHeight="1">
      <c r="A52" s="11" t="s">
        <v>38</v>
      </c>
      <c r="B52" s="11" t="s">
        <v>39</v>
      </c>
      <c r="C52" s="11" t="s">
        <v>40</v>
      </c>
      <c r="D52" s="11">
        <v>37.53</v>
      </c>
      <c r="E52" s="11">
        <v>0.16</v>
      </c>
      <c r="F52" s="9">
        <v>1751203.26</v>
      </c>
      <c r="G52" s="9">
        <v>13156682.917550096</v>
      </c>
      <c r="H52" s="14">
        <v>59.5640504389328</v>
      </c>
    </row>
    <row r="53" spans="1:8" ht="12.75" customHeight="1">
      <c r="A53" s="11" t="s">
        <v>38</v>
      </c>
      <c r="B53" s="11" t="s">
        <v>39</v>
      </c>
      <c r="C53" s="11" t="s">
        <v>41</v>
      </c>
      <c r="D53" s="11">
        <v>36.96</v>
      </c>
      <c r="E53" s="11">
        <v>0.17</v>
      </c>
      <c r="F53" s="9">
        <v>5505655.84</v>
      </c>
      <c r="G53" s="9">
        <v>41224175.505152605</v>
      </c>
      <c r="H53" s="14">
        <v>57.8787597920976</v>
      </c>
    </row>
    <row r="54" spans="1:8" ht="12.75" customHeight="1">
      <c r="A54" s="11" t="s">
        <v>38</v>
      </c>
      <c r="B54" s="11" t="s">
        <v>42</v>
      </c>
      <c r="C54" s="11" t="s">
        <v>43</v>
      </c>
      <c r="D54" s="11">
        <v>46.39</v>
      </c>
      <c r="E54" s="11">
        <v>0.55</v>
      </c>
      <c r="F54" s="9">
        <v>3910593.97</v>
      </c>
      <c r="G54" s="9">
        <v>30920937.856302742</v>
      </c>
      <c r="H54" s="14">
        <v>57.3076449810465</v>
      </c>
    </row>
    <row r="55" spans="1:8" ht="12.75" customHeight="1">
      <c r="A55" s="11" t="s">
        <v>38</v>
      </c>
      <c r="B55" s="11" t="s">
        <v>42</v>
      </c>
      <c r="C55" s="11" t="s">
        <v>44</v>
      </c>
      <c r="D55" s="11">
        <v>47.4</v>
      </c>
      <c r="E55" s="11">
        <v>0.89</v>
      </c>
      <c r="F55" s="9">
        <v>9332.34</v>
      </c>
      <c r="G55" s="9">
        <v>74207.419427721</v>
      </c>
      <c r="H55" s="14">
        <v>45.7998273785867</v>
      </c>
    </row>
    <row r="56" spans="1:8" ht="12.75" customHeight="1">
      <c r="A56" s="11" t="s">
        <v>38</v>
      </c>
      <c r="B56" s="11" t="s">
        <v>42</v>
      </c>
      <c r="C56" s="11" t="s">
        <v>45</v>
      </c>
      <c r="D56" s="11">
        <v>56.37</v>
      </c>
      <c r="E56" s="11">
        <v>1.19</v>
      </c>
      <c r="F56" s="9">
        <v>30636.08</v>
      </c>
      <c r="G56" s="9">
        <v>255821.5147485785</v>
      </c>
      <c r="H56" s="14">
        <v>53.5696382435565</v>
      </c>
    </row>
    <row r="57" spans="1:8" ht="12.75" customHeight="1">
      <c r="A57" s="11" t="s">
        <v>46</v>
      </c>
      <c r="B57" s="11" t="s">
        <v>47</v>
      </c>
      <c r="C57" s="11" t="s">
        <v>102</v>
      </c>
      <c r="D57" s="11">
        <v>15.64</v>
      </c>
      <c r="E57" s="11">
        <v>4.5</v>
      </c>
      <c r="F57" s="9">
        <v>4169.94</v>
      </c>
      <c r="G57" s="9">
        <v>27271.3723848567</v>
      </c>
      <c r="H57" s="14">
        <v>39.9221702023531</v>
      </c>
    </row>
    <row r="58" spans="1:8" ht="12.75" customHeight="1">
      <c r="A58" s="11" t="s">
        <v>46</v>
      </c>
      <c r="B58" s="11" t="s">
        <v>47</v>
      </c>
      <c r="C58" s="11" t="s">
        <v>48</v>
      </c>
      <c r="D58" s="11">
        <v>9.81</v>
      </c>
      <c r="E58" s="11">
        <v>4.8</v>
      </c>
      <c r="F58" s="9">
        <v>163395.89</v>
      </c>
      <c r="G58" s="9">
        <v>1026274.4910521134</v>
      </c>
      <c r="H58" s="14">
        <v>45.6934605413011</v>
      </c>
    </row>
    <row r="59" spans="1:8" ht="12.75" customHeight="1">
      <c r="A59" s="11" t="s">
        <v>46</v>
      </c>
      <c r="B59" s="11" t="s">
        <v>103</v>
      </c>
      <c r="C59" s="11" t="s">
        <v>104</v>
      </c>
      <c r="D59" s="11">
        <v>28.83</v>
      </c>
      <c r="E59" s="11">
        <v>3.1</v>
      </c>
      <c r="F59" s="9">
        <v>55716</v>
      </c>
      <c r="G59" s="9">
        <v>397053.9395960655</v>
      </c>
      <c r="H59" s="14">
        <v>49.0374954340157</v>
      </c>
    </row>
    <row r="60" spans="1:8" ht="12.75" customHeight="1">
      <c r="A60" s="11" t="s">
        <v>46</v>
      </c>
      <c r="B60" s="11" t="s">
        <v>49</v>
      </c>
      <c r="C60" s="11" t="s">
        <v>50</v>
      </c>
      <c r="D60" s="11">
        <v>39.2</v>
      </c>
      <c r="E60" s="11">
        <v>0.19</v>
      </c>
      <c r="F60" s="9">
        <v>82673.61</v>
      </c>
      <c r="G60" s="9">
        <v>627258.9384654403</v>
      </c>
      <c r="H60" s="14">
        <v>48.4841362713807</v>
      </c>
    </row>
    <row r="61" spans="1:8" ht="12.75" customHeight="1">
      <c r="A61" s="11" t="s">
        <v>46</v>
      </c>
      <c r="B61" s="11" t="s">
        <v>49</v>
      </c>
      <c r="C61" s="11" t="s">
        <v>105</v>
      </c>
      <c r="D61" s="11">
        <v>20.36</v>
      </c>
      <c r="E61" s="11">
        <v>0.84</v>
      </c>
      <c r="F61" s="9">
        <v>93337.86</v>
      </c>
      <c r="G61" s="9">
        <v>630010.3304498236</v>
      </c>
      <c r="H61" s="14">
        <v>54.3954493183178</v>
      </c>
    </row>
    <row r="62" spans="1:8" ht="12.75" customHeight="1">
      <c r="A62" s="11" t="s">
        <v>46</v>
      </c>
      <c r="B62" s="11" t="s">
        <v>106</v>
      </c>
      <c r="C62" s="11" t="s">
        <v>107</v>
      </c>
      <c r="D62" s="11">
        <v>23.47</v>
      </c>
      <c r="E62" s="11">
        <v>0.48</v>
      </c>
      <c r="F62" s="9">
        <v>91119.05</v>
      </c>
      <c r="G62" s="9">
        <v>627629.3609982613</v>
      </c>
      <c r="H62" s="14">
        <v>57.7382676016975</v>
      </c>
    </row>
    <row r="63" spans="1:8" ht="12.75" customHeight="1">
      <c r="A63" s="11" t="s">
        <v>46</v>
      </c>
      <c r="B63" s="11" t="s">
        <v>106</v>
      </c>
      <c r="C63" s="11" t="s">
        <v>108</v>
      </c>
      <c r="D63" s="11">
        <v>38.29</v>
      </c>
      <c r="E63" s="11">
        <v>0.4</v>
      </c>
      <c r="F63" s="9">
        <v>157158.83</v>
      </c>
      <c r="G63" s="9">
        <v>1186065.3170580198</v>
      </c>
      <c r="H63" s="14">
        <v>60.9790242913426</v>
      </c>
    </row>
    <row r="64" spans="1:8" ht="12.75" customHeight="1">
      <c r="A64" s="11" t="s">
        <v>46</v>
      </c>
      <c r="B64" s="11" t="s">
        <v>51</v>
      </c>
      <c r="C64" s="11" t="s">
        <v>52</v>
      </c>
      <c r="D64" s="11">
        <v>35.01</v>
      </c>
      <c r="E64" s="11">
        <v>0.4</v>
      </c>
      <c r="F64" s="9">
        <v>744153.74</v>
      </c>
      <c r="G64" s="9">
        <v>5507436.446729467</v>
      </c>
      <c r="H64" s="14">
        <v>56.5933197912961</v>
      </c>
    </row>
    <row r="65" spans="1:8" ht="12.75" customHeight="1">
      <c r="A65" s="11" t="s">
        <v>46</v>
      </c>
      <c r="B65" s="11" t="s">
        <v>51</v>
      </c>
      <c r="C65" s="11" t="s">
        <v>53</v>
      </c>
      <c r="D65" s="11">
        <v>30.96</v>
      </c>
      <c r="E65" s="11">
        <v>1.32</v>
      </c>
      <c r="F65" s="9">
        <v>5051623.01</v>
      </c>
      <c r="G65" s="9">
        <v>36477709.057045914</v>
      </c>
      <c r="H65" s="14">
        <v>56.4816817820974</v>
      </c>
    </row>
    <row r="66" spans="1:8" ht="12.75" customHeight="1">
      <c r="A66" s="11" t="s">
        <v>54</v>
      </c>
      <c r="B66" s="11" t="s">
        <v>55</v>
      </c>
      <c r="C66" s="11" t="s">
        <v>109</v>
      </c>
      <c r="D66" s="11">
        <v>38.95</v>
      </c>
      <c r="E66" s="11">
        <v>1.2</v>
      </c>
      <c r="F66" s="9">
        <v>257496.75</v>
      </c>
      <c r="G66" s="9">
        <v>1950818.7833144432</v>
      </c>
      <c r="H66" s="14">
        <v>58.6368978289472</v>
      </c>
    </row>
    <row r="67" spans="1:8" ht="12.75" customHeight="1">
      <c r="A67" s="11" t="s">
        <v>54</v>
      </c>
      <c r="B67" s="11" t="s">
        <v>55</v>
      </c>
      <c r="C67" s="11" t="s">
        <v>110</v>
      </c>
      <c r="D67" s="11">
        <v>28.86</v>
      </c>
      <c r="E67" s="11">
        <v>2.56</v>
      </c>
      <c r="F67" s="9">
        <v>161512.9</v>
      </c>
      <c r="G67" s="9">
        <v>1151164.0658121293</v>
      </c>
      <c r="H67" s="14">
        <v>45.6955099470459</v>
      </c>
    </row>
    <row r="68" spans="1:8" ht="12.75" customHeight="1">
      <c r="A68" s="11" t="s">
        <v>54</v>
      </c>
      <c r="B68" s="11" t="s">
        <v>55</v>
      </c>
      <c r="C68" s="11" t="s">
        <v>56</v>
      </c>
      <c r="D68" s="11">
        <v>33.03</v>
      </c>
      <c r="E68" s="11">
        <v>1.92</v>
      </c>
      <c r="F68" s="9">
        <v>3428292.01</v>
      </c>
      <c r="G68" s="9">
        <v>25070646.94317715</v>
      </c>
      <c r="H68" s="14">
        <v>57.0299018828913</v>
      </c>
    </row>
    <row r="69" spans="1:8" ht="12.75" customHeight="1">
      <c r="A69" s="11" t="s">
        <v>54</v>
      </c>
      <c r="B69" s="11" t="s">
        <v>57</v>
      </c>
      <c r="C69" s="11" t="s">
        <v>58</v>
      </c>
      <c r="D69" s="11">
        <v>24.43</v>
      </c>
      <c r="E69" s="11">
        <v>3.91</v>
      </c>
      <c r="F69" s="9">
        <v>330257.14</v>
      </c>
      <c r="G69" s="9">
        <v>2288908.9028134225</v>
      </c>
      <c r="H69" s="14">
        <v>47.0886271201291</v>
      </c>
    </row>
    <row r="70" spans="1:8" ht="12.75" customHeight="1">
      <c r="A70" s="11" t="s">
        <v>54</v>
      </c>
      <c r="B70" s="11" t="s">
        <v>57</v>
      </c>
      <c r="C70" s="11" t="s">
        <v>59</v>
      </c>
      <c r="D70" s="11">
        <v>28.9</v>
      </c>
      <c r="E70" s="11">
        <v>2.45</v>
      </c>
      <c r="F70" s="9">
        <v>2725149.18</v>
      </c>
      <c r="G70" s="9">
        <v>19428943.150054213</v>
      </c>
      <c r="H70" s="14">
        <v>51.4733523556174</v>
      </c>
    </row>
    <row r="71" spans="1:8" ht="12.75" customHeight="1">
      <c r="A71" s="11" t="s">
        <v>54</v>
      </c>
      <c r="B71" s="11" t="s">
        <v>57</v>
      </c>
      <c r="C71" s="11" t="s">
        <v>111</v>
      </c>
      <c r="D71" s="11">
        <v>34.27</v>
      </c>
      <c r="E71" s="11">
        <v>2.34</v>
      </c>
      <c r="F71" s="9">
        <v>592448.81</v>
      </c>
      <c r="G71" s="9">
        <v>4365110.031680518</v>
      </c>
      <c r="H71" s="14">
        <v>51.6658394320417</v>
      </c>
    </row>
    <row r="72" spans="1:8" ht="12.75" customHeight="1">
      <c r="A72" s="11" t="s">
        <v>54</v>
      </c>
      <c r="B72" s="11" t="s">
        <v>57</v>
      </c>
      <c r="C72" s="11" t="s">
        <v>60</v>
      </c>
      <c r="D72" s="11">
        <v>16.34</v>
      </c>
      <c r="E72" s="11">
        <v>5.64</v>
      </c>
      <c r="F72" s="9">
        <v>505559.26</v>
      </c>
      <c r="G72" s="9">
        <v>3322193.150213629</v>
      </c>
      <c r="H72" s="14">
        <v>42.7285018003459</v>
      </c>
    </row>
    <row r="73" spans="1:8" ht="12.75" customHeight="1">
      <c r="A73" s="11" t="s">
        <v>54</v>
      </c>
      <c r="B73" s="11" t="s">
        <v>57</v>
      </c>
      <c r="C73" s="11" t="s">
        <v>61</v>
      </c>
      <c r="D73" s="11">
        <v>33.5</v>
      </c>
      <c r="E73" s="11">
        <v>2.45</v>
      </c>
      <c r="F73" s="9">
        <v>135591.4</v>
      </c>
      <c r="G73" s="9">
        <v>994403.2268794887</v>
      </c>
      <c r="H73" s="14">
        <v>44.4907961922389</v>
      </c>
    </row>
    <row r="74" spans="1:8" ht="12.75" customHeight="1">
      <c r="A74" s="11" t="s">
        <v>54</v>
      </c>
      <c r="B74" s="11" t="s">
        <v>57</v>
      </c>
      <c r="C74" s="11" t="s">
        <v>112</v>
      </c>
      <c r="D74" s="11">
        <v>34.22</v>
      </c>
      <c r="E74" s="11">
        <v>2</v>
      </c>
      <c r="F74" s="9">
        <v>77565.22</v>
      </c>
      <c r="G74" s="9">
        <v>571331.7891598549</v>
      </c>
      <c r="H74" s="14">
        <v>59.1964260377207</v>
      </c>
    </row>
    <row r="75" spans="1:8" ht="12.75" customHeight="1">
      <c r="A75" s="11" t="s">
        <v>54</v>
      </c>
      <c r="B75" s="11" t="s">
        <v>57</v>
      </c>
      <c r="C75" s="11" t="s">
        <v>62</v>
      </c>
      <c r="D75" s="11">
        <v>33.86</v>
      </c>
      <c r="E75" s="11">
        <v>2.3</v>
      </c>
      <c r="F75" s="9">
        <v>2235179.34</v>
      </c>
      <c r="G75" s="9">
        <v>16428339.785760112</v>
      </c>
      <c r="H75" s="14">
        <v>53.69707580888</v>
      </c>
    </row>
    <row r="76" spans="1:8" ht="12.75" customHeight="1">
      <c r="A76" s="11" t="s">
        <v>54</v>
      </c>
      <c r="B76" s="11" t="s">
        <v>57</v>
      </c>
      <c r="C76" s="11" t="s">
        <v>113</v>
      </c>
      <c r="D76" s="11">
        <v>26.6</v>
      </c>
      <c r="E76" s="11">
        <v>3.12</v>
      </c>
      <c r="F76" s="9">
        <v>43876.89</v>
      </c>
      <c r="G76" s="9">
        <v>308328.8356538314</v>
      </c>
      <c r="H76" s="14">
        <v>54.1780673370257</v>
      </c>
    </row>
    <row r="77" spans="1:8" ht="12.75" customHeight="1">
      <c r="A77" s="11" t="s">
        <v>54</v>
      </c>
      <c r="B77" s="11" t="s">
        <v>114</v>
      </c>
      <c r="C77" s="11" t="s">
        <v>115</v>
      </c>
      <c r="D77" s="11">
        <v>21.68</v>
      </c>
      <c r="E77" s="11">
        <v>1.7</v>
      </c>
      <c r="F77" s="9">
        <v>3169.23</v>
      </c>
      <c r="G77" s="9">
        <v>21577.5563436724</v>
      </c>
      <c r="H77" s="14">
        <v>38.7400902440527</v>
      </c>
    </row>
    <row r="78" spans="1:8" ht="12.75" customHeight="1">
      <c r="A78" s="11" t="s">
        <v>54</v>
      </c>
      <c r="B78" s="11" t="s">
        <v>116</v>
      </c>
      <c r="C78" s="11" t="s">
        <v>117</v>
      </c>
      <c r="D78" s="11">
        <v>30.37</v>
      </c>
      <c r="E78" s="11">
        <v>2.5</v>
      </c>
      <c r="F78" s="9">
        <v>83010.05</v>
      </c>
      <c r="G78" s="9">
        <v>597232.5618807835</v>
      </c>
      <c r="H78" s="14">
        <v>53.7529876952828</v>
      </c>
    </row>
    <row r="79" spans="1:8" ht="12.75" customHeight="1">
      <c r="A79" s="11" t="s">
        <v>118</v>
      </c>
      <c r="B79" s="11" t="s">
        <v>119</v>
      </c>
      <c r="C79" s="11" t="s">
        <v>120</v>
      </c>
      <c r="D79" s="11">
        <v>52.79</v>
      </c>
      <c r="E79" s="11">
        <v>0.4</v>
      </c>
      <c r="F79" s="9">
        <v>144945.85</v>
      </c>
      <c r="G79" s="9">
        <v>1187256.529610522</v>
      </c>
      <c r="H79" s="14">
        <v>59.4427449248493</v>
      </c>
    </row>
    <row r="80" spans="1:8" ht="12.75" customHeight="1">
      <c r="A80" s="11" t="s">
        <v>121</v>
      </c>
      <c r="B80" s="11" t="s">
        <v>122</v>
      </c>
      <c r="C80" s="11" t="s">
        <v>123</v>
      </c>
      <c r="D80" s="11">
        <v>18.98</v>
      </c>
      <c r="E80" s="11">
        <v>0.68</v>
      </c>
      <c r="F80" s="9">
        <v>94472.57</v>
      </c>
      <c r="G80" s="9">
        <v>631874.6731388617</v>
      </c>
      <c r="H80" s="14">
        <v>57.1157486352817</v>
      </c>
    </row>
    <row r="81" spans="1:8" ht="12.75" customHeight="1">
      <c r="A81" s="11" t="s">
        <v>121</v>
      </c>
      <c r="B81" s="11" t="s">
        <v>124</v>
      </c>
      <c r="C81" s="11" t="s">
        <v>125</v>
      </c>
      <c r="D81" s="11">
        <v>24.42</v>
      </c>
      <c r="E81" s="11">
        <v>1.12</v>
      </c>
      <c r="F81" s="9">
        <v>70234.8</v>
      </c>
      <c r="G81" s="9">
        <v>486744.0058695842</v>
      </c>
      <c r="H81" s="14">
        <v>56.7074985354736</v>
      </c>
    </row>
    <row r="82" spans="1:8" ht="12.75" customHeight="1">
      <c r="A82" s="11" t="s">
        <v>121</v>
      </c>
      <c r="B82" s="11" t="s">
        <v>124</v>
      </c>
      <c r="C82" s="11" t="s">
        <v>126</v>
      </c>
      <c r="D82" s="11">
        <v>25.03</v>
      </c>
      <c r="E82" s="11">
        <v>1.23</v>
      </c>
      <c r="F82" s="9">
        <v>348227.92</v>
      </c>
      <c r="G82" s="9">
        <v>2422795.806354956</v>
      </c>
      <c r="H82" s="14">
        <v>56.4485966961275</v>
      </c>
    </row>
    <row r="84" spans="1:8" ht="12.75" customHeight="1">
      <c r="A84" s="14" t="s">
        <v>63</v>
      </c>
      <c r="B84" s="17"/>
      <c r="C84" s="17"/>
      <c r="D84" s="14">
        <f>1406080913.0204/SUM(F8:F82)</f>
        <v>34.450508996970086</v>
      </c>
      <c r="E84" s="14">
        <f>45153730.8304/SUM(F8:F82)</f>
        <v>1.1063154302250966</v>
      </c>
      <c r="F84" s="18">
        <f>SUM(F8:F82)</f>
        <v>40814517.80999998</v>
      </c>
      <c r="G84" s="18">
        <f>SUM(G8:G82)</f>
        <v>301051664.9133009</v>
      </c>
      <c r="H84" s="14">
        <f>16981257554.354/SUM(G8:G82)</f>
        <v>56.40645621157548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franco.olivetti</cp:lastModifiedBy>
  <dcterms:created xsi:type="dcterms:W3CDTF">2014-07-04T11:15:22Z</dcterms:created>
  <dcterms:modified xsi:type="dcterms:W3CDTF">2016-03-18T09:59:36Z</dcterms:modified>
  <cp:category/>
  <cp:version/>
  <cp:contentType/>
  <cp:contentStatus/>
</cp:coreProperties>
</file>