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240" yWindow="105" windowWidth="14805" windowHeight="8010"/>
  </bookViews>
  <sheets>
    <sheet name="Export" sheetId="1" r:id="rId1"/>
  </sheets>
  <calcPr calcId="145621"/>
</workbook>
</file>

<file path=xl/calcChain.xml><?xml version="1.0" encoding="utf-8"?>
<calcChain xmlns="http://schemas.openxmlformats.org/spreadsheetml/2006/main">
  <c r="N49" i="1" l="1"/>
  <c r="C49" i="1"/>
  <c r="D49" i="1"/>
  <c r="E49" i="1"/>
  <c r="F49" i="1"/>
  <c r="G49" i="1"/>
  <c r="H49" i="1"/>
  <c r="I49" i="1"/>
  <c r="J49" i="1"/>
  <c r="K49" i="1"/>
  <c r="L49" i="1"/>
  <c r="M49" i="1"/>
  <c r="B49" i="1"/>
  <c r="N46" i="1"/>
  <c r="N20" i="1"/>
  <c r="N16" i="1"/>
  <c r="N10" i="1"/>
  <c r="N8" i="1"/>
  <c r="C46" i="1"/>
  <c r="D46" i="1"/>
  <c r="E46" i="1"/>
  <c r="F46" i="1"/>
  <c r="G46" i="1"/>
  <c r="H46" i="1"/>
  <c r="I46" i="1"/>
  <c r="J46" i="1"/>
  <c r="K46" i="1"/>
  <c r="L46" i="1"/>
  <c r="M46" i="1"/>
  <c r="B46" i="1"/>
  <c r="C20" i="1"/>
  <c r="D20" i="1"/>
  <c r="E20" i="1"/>
  <c r="F20" i="1"/>
  <c r="G20" i="1"/>
  <c r="H20" i="1"/>
  <c r="I20" i="1"/>
  <c r="J20" i="1"/>
  <c r="K20" i="1"/>
  <c r="L20" i="1"/>
  <c r="M20" i="1"/>
  <c r="B20" i="1"/>
  <c r="C16" i="1"/>
  <c r="D16" i="1"/>
  <c r="E16" i="1"/>
  <c r="F16" i="1"/>
  <c r="G16" i="1"/>
  <c r="H16" i="1"/>
  <c r="I16" i="1"/>
  <c r="J16" i="1"/>
  <c r="K16" i="1"/>
  <c r="L16" i="1"/>
  <c r="M16" i="1"/>
  <c r="B16" i="1"/>
  <c r="C10" i="1"/>
  <c r="D10" i="1"/>
  <c r="E10" i="1"/>
  <c r="F10" i="1"/>
  <c r="G10" i="1"/>
  <c r="H10" i="1"/>
  <c r="I10" i="1"/>
  <c r="J10" i="1"/>
  <c r="K10" i="1"/>
  <c r="L10" i="1"/>
  <c r="M10" i="1"/>
  <c r="B10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<sst xmlns="http://schemas.openxmlformats.org/spreadsheetml/2006/main" count="63" uniqueCount="53">
  <si>
    <t>Antracite e carboni magri</t>
  </si>
  <si>
    <t>FRANCIA</t>
  </si>
  <si>
    <t>Catrame grezzo</t>
  </si>
  <si>
    <t>BELGIO</t>
  </si>
  <si>
    <t>REPUBBLICA CECA</t>
  </si>
  <si>
    <t>SPAGNA</t>
  </si>
  <si>
    <t>Coke di carbon fossile</t>
  </si>
  <si>
    <t>ALGERIA</t>
  </si>
  <si>
    <t>AUSTRIA</t>
  </si>
  <si>
    <t>CROAZIA</t>
  </si>
  <si>
    <t>GERMANIA</t>
  </si>
  <si>
    <t>GRECIA</t>
  </si>
  <si>
    <t>LIBANO</t>
  </si>
  <si>
    <t>LUSSEMBURGO</t>
  </si>
  <si>
    <t>OLANDA</t>
  </si>
  <si>
    <t>SLOVENIA</t>
  </si>
  <si>
    <t>SVIZZERA</t>
  </si>
  <si>
    <t>TUNISIA</t>
  </si>
  <si>
    <t>TURCHIA</t>
  </si>
  <si>
    <t>PRODOTTO - PAESE</t>
  </si>
  <si>
    <t>GEN</t>
  </si>
  <si>
    <t>FEB</t>
  </si>
  <si>
    <t>MAR</t>
  </si>
  <si>
    <t>TOT</t>
  </si>
  <si>
    <t>PAKISTAN</t>
  </si>
  <si>
    <t>MOD 16/C</t>
  </si>
  <si>
    <t>Ministero dello Sviluppo Economico</t>
  </si>
  <si>
    <t>Tav.16 - esportazioni di carbone</t>
  </si>
  <si>
    <t>REGNO UNITO</t>
  </si>
  <si>
    <t>U.S.A.</t>
  </si>
  <si>
    <t>Totale complessivo</t>
  </si>
  <si>
    <t>BOLLETTINO CARBONI</t>
  </si>
  <si>
    <t>DGSAIE DIV. 6</t>
  </si>
  <si>
    <t>Carbone da vapore</t>
  </si>
  <si>
    <t>EGITTO</t>
  </si>
  <si>
    <t>CANADA</t>
  </si>
  <si>
    <t>ISRAELE</t>
  </si>
  <si>
    <t>MAROCCO</t>
  </si>
  <si>
    <t>APR</t>
  </si>
  <si>
    <t>MAG</t>
  </si>
  <si>
    <t>ALBANIA</t>
  </si>
  <si>
    <t>GIU</t>
  </si>
  <si>
    <t>BRASILE</t>
  </si>
  <si>
    <t>LUG</t>
  </si>
  <si>
    <t>AGO</t>
  </si>
  <si>
    <t>ARABIA SAUDITA</t>
  </si>
  <si>
    <t>Coke di petrolio</t>
  </si>
  <si>
    <t>SET</t>
  </si>
  <si>
    <t>OTT</t>
  </si>
  <si>
    <t>NOV</t>
  </si>
  <si>
    <t>DIC</t>
  </si>
  <si>
    <t>Periodo: gennaio-dicembre 2015</t>
  </si>
  <si>
    <t>Report costruito su dati definitivi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</si>
</sst>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theme="4" tint="0.39997558519241921"/>
      </patternFill>
    </fill>
  </fills>
  <borders count="5">
    <border>
      <left/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43" fontId="3" fillId="0" borderId="0" xfId="1" applyFont="1"/>
    <xf numFmtId="43" fontId="8" fillId="2" borderId="0" xfId="1" applyFont="1" applyFill="1" applyBorder="1" applyAlignment="1">
      <alignment horizontal="center"/>
    </xf>
    <xf numFmtId="43" fontId="8" fillId="2" borderId="0" xfId="1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indent="1"/>
    </xf>
    <xf numFmtId="0" fontId="10" fillId="0" borderId="2" xfId="0" applyFont="1" applyBorder="1" applyAlignment="1">
      <alignment horizontal="left"/>
    </xf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43" fontId="8" fillId="2" borderId="0" xfId="1" applyFont="1" applyFill="1" applyBorder="1" applyAlignment="1"/>
    <xf numFmtId="43" fontId="4" fillId="2" borderId="0" xfId="1" applyFont="1" applyFill="1" applyBorder="1" applyAlignment="1"/>
    <xf numFmtId="0" fontId="4" fillId="2" borderId="0" xfId="1" applyNumberFormat="1" applyFont="1" applyFill="1" applyBorder="1" applyAlignment="1">
      <alignment horizontal="left"/>
    </xf>
    <xf numFmtId="0" fontId="0" fillId="0" borderId="3" xfId="0" applyNumberFormat="1" applyFont="1" applyFill="1" applyBorder="1"/>
    <xf numFmtId="0" fontId="10" fillId="0" borderId="0" xfId="0" applyNumberFormat="1" applyFont="1" applyFill="1" applyBorder="1"/>
    <xf numFmtId="43" fontId="8" fillId="2" borderId="0" xfId="1" applyFont="1" applyFill="1" applyBorder="1" applyAlignment="1">
      <alignment horizontal="center"/>
    </xf>
    <xf numFmtId="43" fontId="4" fillId="2" borderId="0" xfId="1" applyFont="1" applyFill="1" applyBorder="1" applyAlignment="1"/>
    <xf numFmtId="4" fontId="9" fillId="3" borderId="1" xfId="0" applyNumberFormat="1" applyFont="1" applyFill="1" applyBorder="1"/>
    <xf numFmtId="4" fontId="0" fillId="0" borderId="1" xfId="0" applyNumberFormat="1" applyFont="1" applyBorder="1"/>
    <xf numFmtId="4" fontId="10" fillId="0" borderId="2" xfId="0" applyNumberFormat="1" applyFont="1" applyBorder="1"/>
    <xf numFmtId="43" fontId="4" fillId="2" borderId="0" xfId="1" applyFont="1" applyFill="1" applyBorder="1" applyAlignment="1"/>
    <xf numFmtId="43" fontId="8" fillId="2" borderId="0" xfId="1" applyFont="1" applyFill="1" applyBorder="1" applyAlignment="1">
      <alignment horizontal="center"/>
    </xf>
    <xf numFmtId="0" fontId="0" fillId="0" borderId="4" xfId="0" applyFont="1" applyBorder="1" applyAlignment="1">
      <alignment horizontal="left" indent="1"/>
    </xf>
    <xf numFmtId="4" fontId="0" fillId="0" borderId="4" xfId="0" applyNumberFormat="1" applyFont="1" applyBorder="1"/>
    <xf numFmtId="0" fontId="0" fillId="0" borderId="3" xfId="0" applyFont="1" applyFill="1" applyBorder="1" applyAlignment="1">
      <alignment horizontal="left" indent="1"/>
    </xf>
    <xf numFmtId="43" fontId="4" fillId="2" borderId="0" xfId="1" applyFont="1" applyFill="1" applyBorder="1" applyAlignment="1"/>
    <xf numFmtId="43" fontId="8" fillId="2" borderId="0" xfId="1" applyFont="1" applyFill="1" applyBorder="1" applyAlignment="1">
      <alignment horizontal="center"/>
    </xf>
    <xf numFmtId="43" fontId="8" fillId="2" borderId="0" xfId="1" applyFont="1" applyFill="1" applyBorder="1" applyAlignment="1">
      <alignment horizontal="center"/>
    </xf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43" fontId="4" fillId="0" borderId="0" xfId="1" applyFont="1" applyFill="1" applyBorder="1" applyAlignment="1"/>
    <xf numFmtId="43" fontId="3" fillId="0" borderId="0" xfId="1" applyFont="1" applyFill="1" applyBorder="1" applyAlignment="1"/>
    <xf numFmtId="43" fontId="8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3" fontId="3" fillId="0" borderId="0" xfId="1" applyFont="1" applyFill="1" applyBorder="1"/>
    <xf numFmtId="0" fontId="9" fillId="0" borderId="0" xfId="0" applyNumberFormat="1" applyFont="1" applyFill="1" applyBorder="1"/>
    <xf numFmtId="0" fontId="0" fillId="0" borderId="0" xfId="0" applyNumberFormat="1" applyFont="1" applyFill="1" applyBorder="1"/>
    <xf numFmtId="43" fontId="8" fillId="2" borderId="0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4" fillId="2" borderId="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tabSelected="1" zoomScaleNormal="100" workbookViewId="0">
      <selection activeCell="G2" sqref="G2:I2"/>
    </sheetView>
  </sheetViews>
  <sheetFormatPr defaultRowHeight="15" x14ac:dyDescent="0.25"/>
  <cols>
    <col min="1" max="1" width="25.7109375" customWidth="1"/>
    <col min="2" max="20" width="15.7109375" customWidth="1"/>
  </cols>
  <sheetData>
    <row r="1" spans="1:24" x14ac:dyDescent="0.25">
      <c r="A1" s="8"/>
      <c r="B1" s="8"/>
      <c r="C1" s="9"/>
      <c r="D1" s="9"/>
      <c r="E1" s="11"/>
      <c r="F1" s="11"/>
      <c r="G1" s="11"/>
      <c r="H1" s="11"/>
      <c r="I1" s="11"/>
      <c r="J1" s="11"/>
      <c r="K1" s="11"/>
      <c r="L1" s="11"/>
      <c r="M1" s="11"/>
      <c r="N1" s="10" t="s">
        <v>25</v>
      </c>
      <c r="O1" s="32"/>
      <c r="P1" s="32"/>
      <c r="Q1" s="32"/>
      <c r="R1" s="32"/>
      <c r="S1" s="32"/>
      <c r="T1" s="33"/>
      <c r="U1" s="32"/>
      <c r="V1" s="39"/>
      <c r="W1" s="39"/>
      <c r="X1" s="39"/>
    </row>
    <row r="2" spans="1:24" s="1" customFormat="1" ht="15.75" x14ac:dyDescent="0.25">
      <c r="A2" s="3"/>
      <c r="B2" s="43" t="s">
        <v>26</v>
      </c>
      <c r="C2" s="43"/>
      <c r="D2" s="43"/>
      <c r="E2" s="13"/>
      <c r="F2" s="13"/>
      <c r="G2" s="43" t="s">
        <v>31</v>
      </c>
      <c r="H2" s="44"/>
      <c r="I2" s="44"/>
      <c r="J2" s="28"/>
      <c r="K2" s="29"/>
      <c r="L2" s="29"/>
      <c r="M2" s="29"/>
      <c r="N2" s="29"/>
      <c r="O2" s="37"/>
      <c r="P2" s="37"/>
      <c r="Q2" s="34"/>
      <c r="R2" s="32"/>
      <c r="S2" s="32"/>
      <c r="T2" s="35"/>
      <c r="U2" s="35"/>
      <c r="V2" s="40"/>
      <c r="W2" s="40"/>
      <c r="X2" s="40"/>
    </row>
    <row r="3" spans="1:24" s="1" customFormat="1" ht="15.75" x14ac:dyDescent="0.25">
      <c r="A3" s="3"/>
      <c r="B3" s="43" t="s">
        <v>32</v>
      </c>
      <c r="C3" s="43"/>
      <c r="D3" s="43"/>
      <c r="E3" s="13"/>
      <c r="F3" s="13"/>
      <c r="G3" s="43" t="s">
        <v>27</v>
      </c>
      <c r="H3" s="44"/>
      <c r="I3" s="44"/>
      <c r="J3" s="28"/>
      <c r="K3" s="29"/>
      <c r="L3" s="29"/>
      <c r="M3" s="29"/>
      <c r="N3" s="29"/>
      <c r="O3" s="37"/>
      <c r="P3" s="37"/>
      <c r="Q3" s="34"/>
      <c r="R3" s="32"/>
      <c r="S3" s="32"/>
      <c r="T3" s="35"/>
      <c r="U3" s="35"/>
      <c r="V3" s="40"/>
      <c r="W3" s="40"/>
      <c r="X3" s="40"/>
    </row>
    <row r="4" spans="1:24" s="1" customFormat="1" ht="15.75" x14ac:dyDescent="0.25">
      <c r="A4" s="12"/>
      <c r="B4" s="46"/>
      <c r="C4" s="46"/>
      <c r="D4" s="46"/>
      <c r="E4" s="13"/>
      <c r="F4" s="13"/>
      <c r="G4" s="45"/>
      <c r="H4" s="47"/>
      <c r="I4" s="47"/>
      <c r="J4" s="28"/>
      <c r="K4" s="29"/>
      <c r="L4" s="29"/>
      <c r="M4" s="29"/>
      <c r="N4" s="31"/>
      <c r="O4" s="38"/>
      <c r="P4" s="38"/>
      <c r="Q4" s="34"/>
      <c r="R4" s="32"/>
      <c r="S4" s="32"/>
      <c r="T4" s="35"/>
      <c r="U4" s="35"/>
      <c r="V4" s="40"/>
      <c r="W4" s="40"/>
      <c r="X4" s="40"/>
    </row>
    <row r="5" spans="1:24" s="1" customFormat="1" ht="15.75" x14ac:dyDescent="0.25">
      <c r="A5" s="4"/>
      <c r="B5" s="45" t="s">
        <v>52</v>
      </c>
      <c r="C5" s="45"/>
      <c r="D5" s="45"/>
      <c r="E5" s="13"/>
      <c r="F5" s="13"/>
      <c r="G5" s="45" t="s">
        <v>51</v>
      </c>
      <c r="H5" s="47"/>
      <c r="I5" s="47"/>
      <c r="J5" s="28"/>
      <c r="K5" s="29"/>
      <c r="L5" s="29"/>
      <c r="M5" s="29"/>
      <c r="N5" s="31"/>
      <c r="O5" s="38"/>
      <c r="P5" s="38"/>
      <c r="Q5" s="34"/>
      <c r="R5" s="32"/>
      <c r="S5" s="32"/>
      <c r="T5" s="35"/>
      <c r="U5" s="35"/>
      <c r="V5" s="40"/>
      <c r="W5" s="40"/>
      <c r="X5" s="40"/>
    </row>
    <row r="6" spans="1:24" s="1" customFormat="1" ht="15.75" x14ac:dyDescent="0.25">
      <c r="A6" s="13"/>
      <c r="B6" s="13"/>
      <c r="C6" s="4"/>
      <c r="D6" s="4"/>
      <c r="E6" s="14"/>
      <c r="F6" s="13"/>
      <c r="G6" s="18"/>
      <c r="H6" s="22"/>
      <c r="I6" s="22"/>
      <c r="J6" s="27"/>
      <c r="K6" s="30"/>
      <c r="L6" s="30"/>
      <c r="M6" s="30"/>
      <c r="N6" s="30"/>
      <c r="O6" s="34"/>
      <c r="P6" s="34"/>
      <c r="Q6" s="34"/>
      <c r="R6" s="34"/>
      <c r="S6" s="34"/>
      <c r="T6" s="35"/>
      <c r="U6" s="35"/>
      <c r="V6" s="40"/>
      <c r="W6" s="40"/>
      <c r="X6" s="40"/>
    </row>
    <row r="7" spans="1:24" s="1" customFormat="1" ht="15.75" x14ac:dyDescent="0.25">
      <c r="A7" s="2" t="s">
        <v>19</v>
      </c>
      <c r="B7" s="2" t="s">
        <v>20</v>
      </c>
      <c r="C7" s="2" t="s">
        <v>21</v>
      </c>
      <c r="D7" s="2" t="s">
        <v>22</v>
      </c>
      <c r="E7" s="2" t="s">
        <v>38</v>
      </c>
      <c r="F7" s="2" t="s">
        <v>39</v>
      </c>
      <c r="G7" s="17" t="s">
        <v>41</v>
      </c>
      <c r="H7" s="23" t="s">
        <v>43</v>
      </c>
      <c r="I7" s="23" t="s">
        <v>44</v>
      </c>
      <c r="J7" s="28" t="s">
        <v>47</v>
      </c>
      <c r="K7" s="29" t="s">
        <v>48</v>
      </c>
      <c r="L7" s="29" t="s">
        <v>49</v>
      </c>
      <c r="M7" s="29" t="s">
        <v>50</v>
      </c>
      <c r="N7" s="29" t="s">
        <v>23</v>
      </c>
      <c r="O7" s="36"/>
      <c r="P7" s="36"/>
      <c r="Q7" s="36"/>
      <c r="R7" s="36"/>
      <c r="S7" s="36"/>
      <c r="T7" s="36"/>
      <c r="U7" s="35"/>
      <c r="V7" s="40"/>
      <c r="W7" s="40"/>
      <c r="X7" s="40"/>
    </row>
    <row r="8" spans="1:24" ht="15.75" x14ac:dyDescent="0.25">
      <c r="A8" s="5" t="s">
        <v>0</v>
      </c>
      <c r="B8" s="19">
        <f>SUM(B9)</f>
        <v>246.7</v>
      </c>
      <c r="C8" s="19">
        <f>SUM(C9)</f>
        <v>274.95999999999998</v>
      </c>
      <c r="D8" s="19">
        <f t="shared" ref="D8:M8" si="0">SUM(D9)</f>
        <v>196.74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>SUM(N9)</f>
        <v>718.4</v>
      </c>
      <c r="O8" s="41"/>
      <c r="P8" s="41"/>
      <c r="Q8" s="41"/>
      <c r="R8" s="41"/>
      <c r="S8" s="41"/>
      <c r="T8" s="41"/>
      <c r="U8" s="39"/>
      <c r="V8" s="39"/>
      <c r="W8" s="39"/>
      <c r="X8" s="39"/>
    </row>
    <row r="9" spans="1:24" x14ac:dyDescent="0.25">
      <c r="A9" s="6" t="s">
        <v>1</v>
      </c>
      <c r="B9" s="20">
        <v>246.7</v>
      </c>
      <c r="C9" s="20">
        <v>274.95999999999998</v>
      </c>
      <c r="D9" s="20">
        <v>196.74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718.4</v>
      </c>
      <c r="O9" s="42"/>
      <c r="P9" s="42"/>
      <c r="Q9" s="42"/>
      <c r="R9" s="42"/>
      <c r="S9" s="42"/>
      <c r="T9" s="42"/>
      <c r="U9" s="39"/>
      <c r="V9" s="39"/>
      <c r="W9" s="39"/>
      <c r="X9" s="39"/>
    </row>
    <row r="10" spans="1:24" ht="15.75" x14ac:dyDescent="0.25">
      <c r="A10" s="5" t="s">
        <v>33</v>
      </c>
      <c r="B10" s="19">
        <f>SUM(B11:B15)</f>
        <v>13081.8</v>
      </c>
      <c r="C10" s="19">
        <f t="shared" ref="C10:M10" si="1">SUM(C11:C15)</f>
        <v>0</v>
      </c>
      <c r="D10" s="19">
        <f t="shared" si="1"/>
        <v>1527.66</v>
      </c>
      <c r="E10" s="19">
        <f t="shared" si="1"/>
        <v>3479.94</v>
      </c>
      <c r="F10" s="19">
        <f t="shared" si="1"/>
        <v>0</v>
      </c>
      <c r="G10" s="19">
        <f t="shared" si="1"/>
        <v>7568.45</v>
      </c>
      <c r="H10" s="19">
        <f t="shared" si="1"/>
        <v>0</v>
      </c>
      <c r="I10" s="19">
        <f t="shared" si="1"/>
        <v>13155.86</v>
      </c>
      <c r="J10" s="19">
        <f t="shared" si="1"/>
        <v>0</v>
      </c>
      <c r="K10" s="19">
        <f t="shared" si="1"/>
        <v>27490.28</v>
      </c>
      <c r="L10" s="19">
        <f t="shared" si="1"/>
        <v>15712.96</v>
      </c>
      <c r="M10" s="19">
        <f t="shared" si="1"/>
        <v>0</v>
      </c>
      <c r="N10" s="19">
        <f>SUM(N11:N15)</f>
        <v>82016.95</v>
      </c>
      <c r="O10" s="41"/>
      <c r="P10" s="41"/>
      <c r="Q10" s="41"/>
      <c r="R10" s="41"/>
      <c r="S10" s="41"/>
      <c r="T10" s="41"/>
      <c r="U10" s="39"/>
      <c r="V10" s="39"/>
      <c r="W10" s="39"/>
      <c r="X10" s="39"/>
    </row>
    <row r="11" spans="1:24" x14ac:dyDescent="0.25">
      <c r="A11" s="6" t="s">
        <v>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5499</v>
      </c>
      <c r="J11" s="20">
        <v>0</v>
      </c>
      <c r="K11" s="20">
        <v>0</v>
      </c>
      <c r="L11" s="20">
        <v>0</v>
      </c>
      <c r="M11" s="20">
        <v>0</v>
      </c>
      <c r="N11" s="20">
        <v>5499</v>
      </c>
      <c r="O11" s="42"/>
      <c r="P11" s="42"/>
      <c r="Q11" s="42"/>
      <c r="R11" s="42"/>
      <c r="S11" s="42"/>
      <c r="T11" s="42"/>
      <c r="U11" s="39"/>
      <c r="V11" s="39"/>
      <c r="W11" s="39"/>
      <c r="X11" s="39"/>
    </row>
    <row r="12" spans="1:24" x14ac:dyDescent="0.25">
      <c r="A12" s="6" t="s">
        <v>34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27490.28</v>
      </c>
      <c r="L12" s="20">
        <v>0</v>
      </c>
      <c r="M12" s="20">
        <v>0</v>
      </c>
      <c r="N12" s="20">
        <v>27490.28</v>
      </c>
      <c r="O12" s="42"/>
      <c r="P12" s="42"/>
      <c r="Q12" s="42"/>
      <c r="R12" s="42"/>
      <c r="S12" s="42"/>
      <c r="T12" s="42"/>
      <c r="U12" s="39"/>
      <c r="V12" s="39"/>
      <c r="W12" s="39"/>
      <c r="X12" s="39"/>
    </row>
    <row r="13" spans="1:24" x14ac:dyDescent="0.25">
      <c r="A13" s="6" t="s">
        <v>15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7656.86</v>
      </c>
      <c r="J13" s="20">
        <v>0</v>
      </c>
      <c r="K13" s="20">
        <v>0</v>
      </c>
      <c r="L13" s="20">
        <v>8022.94</v>
      </c>
      <c r="M13" s="20">
        <v>0</v>
      </c>
      <c r="N13" s="20">
        <v>15679.8</v>
      </c>
      <c r="O13" s="42"/>
      <c r="P13" s="42"/>
      <c r="Q13" s="42"/>
      <c r="R13" s="42"/>
      <c r="S13" s="42"/>
      <c r="T13" s="42"/>
      <c r="U13" s="39"/>
      <c r="V13" s="39"/>
      <c r="W13" s="39"/>
      <c r="X13" s="39"/>
    </row>
    <row r="14" spans="1:24" x14ac:dyDescent="0.25">
      <c r="A14" s="6" t="s">
        <v>5</v>
      </c>
      <c r="B14" s="20">
        <v>13081.8</v>
      </c>
      <c r="C14" s="20">
        <v>0</v>
      </c>
      <c r="D14" s="20">
        <v>1527.66</v>
      </c>
      <c r="E14" s="20">
        <v>3479.94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7690.02</v>
      </c>
      <c r="M14" s="20">
        <v>0</v>
      </c>
      <c r="N14" s="20">
        <v>25779.42</v>
      </c>
      <c r="O14" s="42"/>
      <c r="P14" s="42"/>
      <c r="Q14" s="42"/>
      <c r="R14" s="42"/>
      <c r="S14" s="42"/>
      <c r="T14" s="42"/>
      <c r="U14" s="39"/>
      <c r="V14" s="39"/>
      <c r="W14" s="39"/>
      <c r="X14" s="39"/>
    </row>
    <row r="15" spans="1:24" x14ac:dyDescent="0.25">
      <c r="A15" s="6" t="s">
        <v>40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7568.45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7568.45</v>
      </c>
      <c r="O15" s="42"/>
      <c r="P15" s="42"/>
      <c r="Q15" s="42"/>
      <c r="R15" s="42"/>
      <c r="S15" s="42"/>
      <c r="T15" s="42"/>
      <c r="U15" s="39"/>
      <c r="V15" s="39"/>
      <c r="W15" s="39"/>
      <c r="X15" s="39"/>
    </row>
    <row r="16" spans="1:24" ht="15.75" x14ac:dyDescent="0.25">
      <c r="A16" s="5" t="s">
        <v>2</v>
      </c>
      <c r="B16" s="19">
        <f>SUM(B17:B19)</f>
        <v>1989</v>
      </c>
      <c r="C16" s="19">
        <f t="shared" ref="C16:M16" si="2">SUM(C17:C19)</f>
        <v>1149</v>
      </c>
      <c r="D16" s="19">
        <f t="shared" si="2"/>
        <v>1399</v>
      </c>
      <c r="E16" s="19">
        <f t="shared" si="2"/>
        <v>1513</v>
      </c>
      <c r="F16" s="19">
        <f t="shared" si="2"/>
        <v>1128</v>
      </c>
      <c r="G16" s="19">
        <f t="shared" si="2"/>
        <v>1321.6399999999999</v>
      </c>
      <c r="H16" s="19">
        <f t="shared" si="2"/>
        <v>1147.54</v>
      </c>
      <c r="I16" s="19">
        <f t="shared" si="2"/>
        <v>1036.6199999999999</v>
      </c>
      <c r="J16" s="19">
        <f t="shared" si="2"/>
        <v>1156.1199999999999</v>
      </c>
      <c r="K16" s="19">
        <f t="shared" si="2"/>
        <v>953.54</v>
      </c>
      <c r="L16" s="19">
        <f t="shared" si="2"/>
        <v>1074.9000000000001</v>
      </c>
      <c r="M16" s="19">
        <f t="shared" si="2"/>
        <v>1268.0999999999999</v>
      </c>
      <c r="N16" s="19">
        <f>SUM(N17:N19)</f>
        <v>15136.460000000001</v>
      </c>
      <c r="O16" s="41"/>
      <c r="P16" s="42"/>
      <c r="Q16" s="42"/>
      <c r="R16" s="42"/>
      <c r="S16" s="42"/>
      <c r="T16" s="42"/>
      <c r="U16" s="39"/>
      <c r="V16" s="39"/>
      <c r="W16" s="39"/>
      <c r="X16" s="39"/>
    </row>
    <row r="17" spans="1:24" x14ac:dyDescent="0.25">
      <c r="A17" s="6" t="s">
        <v>3</v>
      </c>
      <c r="B17" s="20">
        <v>184</v>
      </c>
      <c r="C17" s="20">
        <v>53</v>
      </c>
      <c r="D17" s="20">
        <v>52</v>
      </c>
      <c r="E17" s="20">
        <v>52</v>
      </c>
      <c r="F17" s="20">
        <v>51.5</v>
      </c>
      <c r="G17" s="20">
        <v>51.38</v>
      </c>
      <c r="H17" s="20">
        <v>26.22</v>
      </c>
      <c r="I17" s="20">
        <v>0</v>
      </c>
      <c r="J17" s="20">
        <v>26.1</v>
      </c>
      <c r="K17" s="20">
        <v>26.5</v>
      </c>
      <c r="L17" s="20">
        <v>26.14</v>
      </c>
      <c r="M17" s="20">
        <v>25.96</v>
      </c>
      <c r="N17" s="20">
        <v>574.80000000000007</v>
      </c>
      <c r="O17" s="42"/>
      <c r="P17" s="42"/>
      <c r="Q17" s="42"/>
      <c r="R17" s="42"/>
      <c r="S17" s="42"/>
      <c r="T17" s="42"/>
      <c r="U17" s="39"/>
      <c r="V17" s="39"/>
      <c r="W17" s="39"/>
      <c r="X17" s="39"/>
    </row>
    <row r="18" spans="1:24" ht="15.75" x14ac:dyDescent="0.25">
      <c r="A18" s="6" t="s">
        <v>4</v>
      </c>
      <c r="B18" s="20">
        <v>870.5</v>
      </c>
      <c r="C18" s="20">
        <v>92</v>
      </c>
      <c r="D18" s="20">
        <v>301.5</v>
      </c>
      <c r="E18" s="20">
        <v>423</v>
      </c>
      <c r="F18" s="20">
        <v>283.5</v>
      </c>
      <c r="G18" s="20">
        <v>307.26</v>
      </c>
      <c r="H18" s="20">
        <v>243.32</v>
      </c>
      <c r="I18" s="20">
        <v>190.62</v>
      </c>
      <c r="J18" s="20">
        <v>241.51999999999998</v>
      </c>
      <c r="K18" s="20">
        <v>189.04000000000002</v>
      </c>
      <c r="L18" s="20">
        <v>168.76</v>
      </c>
      <c r="M18" s="20">
        <v>145.13999999999999</v>
      </c>
      <c r="N18" s="20">
        <v>3456.1600000000003</v>
      </c>
      <c r="O18" s="42"/>
      <c r="P18" s="41"/>
      <c r="Q18" s="41"/>
      <c r="R18" s="41"/>
      <c r="S18" s="41"/>
      <c r="T18" s="41"/>
      <c r="U18" s="39"/>
      <c r="V18" s="39"/>
      <c r="W18" s="39"/>
      <c r="X18" s="39"/>
    </row>
    <row r="19" spans="1:24" x14ac:dyDescent="0.25">
      <c r="A19" s="6" t="s">
        <v>5</v>
      </c>
      <c r="B19" s="20">
        <v>934.5</v>
      </c>
      <c r="C19" s="20">
        <v>1004</v>
      </c>
      <c r="D19" s="20">
        <v>1045.5</v>
      </c>
      <c r="E19" s="20">
        <v>1038</v>
      </c>
      <c r="F19" s="20">
        <v>793</v>
      </c>
      <c r="G19" s="20">
        <v>963</v>
      </c>
      <c r="H19" s="20">
        <v>878</v>
      </c>
      <c r="I19" s="20">
        <v>846</v>
      </c>
      <c r="J19" s="20">
        <v>888.5</v>
      </c>
      <c r="K19" s="20">
        <v>738</v>
      </c>
      <c r="L19" s="20">
        <v>880</v>
      </c>
      <c r="M19" s="20">
        <v>1097</v>
      </c>
      <c r="N19" s="20">
        <v>11105.5</v>
      </c>
      <c r="O19" s="42"/>
      <c r="P19" s="42"/>
      <c r="Q19" s="42"/>
      <c r="R19" s="42"/>
      <c r="S19" s="42"/>
      <c r="T19" s="42"/>
      <c r="U19" s="39"/>
      <c r="V19" s="39"/>
      <c r="W19" s="39"/>
      <c r="X19" s="39"/>
    </row>
    <row r="20" spans="1:24" ht="15.75" x14ac:dyDescent="0.25">
      <c r="A20" s="5" t="s">
        <v>6</v>
      </c>
      <c r="B20" s="19">
        <f>SUM(B21:B45)</f>
        <v>17213</v>
      </c>
      <c r="C20" s="19">
        <f t="shared" ref="C20:M20" si="3">SUM(C21:C45)</f>
        <v>17603</v>
      </c>
      <c r="D20" s="19">
        <f t="shared" si="3"/>
        <v>64172.000000000007</v>
      </c>
      <c r="E20" s="19">
        <f t="shared" si="3"/>
        <v>49571.999999999993</v>
      </c>
      <c r="F20" s="19">
        <f t="shared" si="3"/>
        <v>22173</v>
      </c>
      <c r="G20" s="19">
        <f t="shared" si="3"/>
        <v>30458</v>
      </c>
      <c r="H20" s="19">
        <f t="shared" si="3"/>
        <v>14604</v>
      </c>
      <c r="I20" s="19">
        <f t="shared" si="3"/>
        <v>13624</v>
      </c>
      <c r="J20" s="19">
        <f t="shared" si="3"/>
        <v>20669</v>
      </c>
      <c r="K20" s="19">
        <f t="shared" si="3"/>
        <v>20478</v>
      </c>
      <c r="L20" s="19">
        <f t="shared" si="3"/>
        <v>19753</v>
      </c>
      <c r="M20" s="19">
        <f t="shared" si="3"/>
        <v>17403</v>
      </c>
      <c r="N20" s="19">
        <f>SUM(N21:N45)</f>
        <v>307721.99999999994</v>
      </c>
      <c r="O20" s="41"/>
      <c r="P20" s="42"/>
      <c r="Q20" s="42"/>
      <c r="R20" s="42"/>
      <c r="S20" s="42"/>
      <c r="T20" s="42"/>
      <c r="U20" s="39"/>
      <c r="V20" s="39"/>
      <c r="W20" s="39"/>
      <c r="X20" s="39"/>
    </row>
    <row r="21" spans="1:24" x14ac:dyDescent="0.25">
      <c r="A21" s="6" t="s">
        <v>7</v>
      </c>
      <c r="B21" s="20">
        <v>38</v>
      </c>
      <c r="C21" s="20">
        <v>58</v>
      </c>
      <c r="D21" s="20">
        <v>0</v>
      </c>
      <c r="E21" s="20">
        <v>0</v>
      </c>
      <c r="F21" s="20">
        <v>64</v>
      </c>
      <c r="G21" s="20">
        <v>109</v>
      </c>
      <c r="H21" s="20">
        <v>0</v>
      </c>
      <c r="I21" s="20">
        <v>0</v>
      </c>
      <c r="J21" s="20">
        <v>0</v>
      </c>
      <c r="K21" s="20">
        <v>106</v>
      </c>
      <c r="L21" s="20">
        <v>0</v>
      </c>
      <c r="M21" s="20">
        <v>60</v>
      </c>
      <c r="N21" s="20">
        <v>435</v>
      </c>
      <c r="O21" s="42"/>
      <c r="P21" s="42"/>
      <c r="Q21" s="42"/>
      <c r="R21" s="42"/>
      <c r="S21" s="42"/>
      <c r="T21" s="42"/>
      <c r="U21" s="39"/>
      <c r="V21" s="39"/>
      <c r="W21" s="39"/>
      <c r="X21" s="39"/>
    </row>
    <row r="22" spans="1:24" x14ac:dyDescent="0.25">
      <c r="A22" s="6" t="s">
        <v>45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462</v>
      </c>
      <c r="I22" s="20">
        <v>0</v>
      </c>
      <c r="J22" s="20">
        <v>185</v>
      </c>
      <c r="K22" s="20">
        <v>15.9</v>
      </c>
      <c r="L22" s="20">
        <v>214</v>
      </c>
      <c r="M22" s="20">
        <v>0</v>
      </c>
      <c r="N22" s="20">
        <v>876.9</v>
      </c>
      <c r="O22" s="42"/>
      <c r="P22" s="42"/>
      <c r="Q22" s="42"/>
      <c r="R22" s="42"/>
      <c r="S22" s="42"/>
      <c r="T22" s="42"/>
      <c r="U22" s="39"/>
      <c r="V22" s="39"/>
      <c r="W22" s="39"/>
      <c r="X22" s="39"/>
    </row>
    <row r="23" spans="1:24" x14ac:dyDescent="0.25">
      <c r="A23" s="6" t="s">
        <v>8</v>
      </c>
      <c r="B23" s="20">
        <v>483.5</v>
      </c>
      <c r="C23" s="20">
        <v>346.3</v>
      </c>
      <c r="D23" s="20">
        <v>674.9</v>
      </c>
      <c r="E23" s="20">
        <v>498.48</v>
      </c>
      <c r="F23" s="20">
        <v>473</v>
      </c>
      <c r="G23" s="20">
        <v>976</v>
      </c>
      <c r="H23" s="20">
        <v>957</v>
      </c>
      <c r="I23" s="20">
        <v>1032.5</v>
      </c>
      <c r="J23" s="20">
        <v>501</v>
      </c>
      <c r="K23" s="20">
        <v>852</v>
      </c>
      <c r="L23" s="20">
        <v>832</v>
      </c>
      <c r="M23" s="20">
        <v>739</v>
      </c>
      <c r="N23" s="20">
        <v>8365.68</v>
      </c>
      <c r="O23" s="42"/>
      <c r="P23" s="42"/>
      <c r="Q23" s="42"/>
      <c r="R23" s="42"/>
      <c r="S23" s="42"/>
      <c r="T23" s="42"/>
      <c r="U23" s="39"/>
      <c r="V23" s="39"/>
      <c r="W23" s="39"/>
      <c r="X23" s="39"/>
    </row>
    <row r="24" spans="1:24" x14ac:dyDescent="0.25">
      <c r="A24" s="6" t="s">
        <v>3</v>
      </c>
      <c r="B24" s="20">
        <v>1038.5</v>
      </c>
      <c r="C24" s="20">
        <v>889.5</v>
      </c>
      <c r="D24" s="20">
        <v>28226.5</v>
      </c>
      <c r="E24" s="20">
        <v>30081</v>
      </c>
      <c r="F24" s="20">
        <v>708</v>
      </c>
      <c r="G24" s="20">
        <v>883</v>
      </c>
      <c r="H24" s="20">
        <v>409</v>
      </c>
      <c r="I24" s="20">
        <v>512.5</v>
      </c>
      <c r="J24" s="20">
        <v>1280</v>
      </c>
      <c r="K24" s="20">
        <v>1106</v>
      </c>
      <c r="L24" s="20">
        <v>857</v>
      </c>
      <c r="M24" s="20">
        <v>1026</v>
      </c>
      <c r="N24" s="20">
        <v>67017</v>
      </c>
      <c r="O24" s="42"/>
      <c r="P24" s="42"/>
      <c r="Q24" s="42"/>
      <c r="R24" s="42"/>
      <c r="S24" s="42"/>
      <c r="T24" s="42"/>
      <c r="U24" s="39"/>
      <c r="V24" s="39"/>
      <c r="W24" s="39"/>
      <c r="X24" s="39"/>
    </row>
    <row r="25" spans="1:24" x14ac:dyDescent="0.25">
      <c r="A25" s="6" t="s">
        <v>35</v>
      </c>
      <c r="B25" s="20">
        <v>0</v>
      </c>
      <c r="C25" s="20">
        <v>0</v>
      </c>
      <c r="D25" s="20">
        <v>0</v>
      </c>
      <c r="E25" s="20">
        <v>214</v>
      </c>
      <c r="F25" s="20">
        <v>0</v>
      </c>
      <c r="G25" s="20">
        <v>234</v>
      </c>
      <c r="H25" s="20">
        <v>0</v>
      </c>
      <c r="I25" s="20">
        <v>0</v>
      </c>
      <c r="J25" s="20">
        <v>233</v>
      </c>
      <c r="K25" s="20">
        <v>0</v>
      </c>
      <c r="L25" s="20">
        <v>256</v>
      </c>
      <c r="M25" s="20">
        <v>0</v>
      </c>
      <c r="N25" s="20">
        <v>937</v>
      </c>
      <c r="O25" s="42"/>
      <c r="P25" s="42"/>
      <c r="Q25" s="42"/>
      <c r="R25" s="42"/>
      <c r="S25" s="42"/>
      <c r="T25" s="42"/>
      <c r="U25" s="39"/>
      <c r="V25" s="39"/>
      <c r="W25" s="39"/>
      <c r="X25" s="39"/>
    </row>
    <row r="26" spans="1:24" x14ac:dyDescent="0.25">
      <c r="A26" s="6" t="s">
        <v>9</v>
      </c>
      <c r="B26" s="20">
        <v>1105</v>
      </c>
      <c r="C26" s="20">
        <v>911</v>
      </c>
      <c r="D26" s="20">
        <v>696</v>
      </c>
      <c r="E26" s="20">
        <v>917</v>
      </c>
      <c r="F26" s="20">
        <v>918.18</v>
      </c>
      <c r="G26" s="20">
        <v>1142</v>
      </c>
      <c r="H26" s="20">
        <v>1217</v>
      </c>
      <c r="I26" s="20">
        <v>1572</v>
      </c>
      <c r="J26" s="20">
        <v>1402</v>
      </c>
      <c r="K26" s="20">
        <v>1622</v>
      </c>
      <c r="L26" s="20">
        <v>1447</v>
      </c>
      <c r="M26" s="20">
        <v>1469</v>
      </c>
      <c r="N26" s="20">
        <v>14418.18</v>
      </c>
      <c r="O26" s="42"/>
      <c r="P26" s="42"/>
      <c r="Q26" s="42"/>
      <c r="R26" s="42"/>
      <c r="S26" s="42"/>
      <c r="T26" s="42"/>
      <c r="U26" s="39"/>
      <c r="V26" s="39"/>
      <c r="W26" s="39"/>
      <c r="X26" s="39"/>
    </row>
    <row r="27" spans="1:24" x14ac:dyDescent="0.25">
      <c r="A27" s="6" t="s">
        <v>34</v>
      </c>
      <c r="B27" s="20">
        <v>0</v>
      </c>
      <c r="C27" s="20">
        <v>3527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284</v>
      </c>
      <c r="J27" s="20">
        <v>0</v>
      </c>
      <c r="K27" s="20">
        <v>0</v>
      </c>
      <c r="L27" s="20">
        <v>0</v>
      </c>
      <c r="M27" s="20">
        <v>0</v>
      </c>
      <c r="N27" s="20">
        <v>3811</v>
      </c>
      <c r="O27" s="42"/>
      <c r="P27" s="42"/>
      <c r="Q27" s="42"/>
      <c r="R27" s="42"/>
      <c r="S27" s="42"/>
      <c r="T27" s="42"/>
      <c r="U27" s="39"/>
      <c r="V27" s="39"/>
      <c r="W27" s="39"/>
      <c r="X27" s="39"/>
    </row>
    <row r="28" spans="1:24" x14ac:dyDescent="0.25">
      <c r="A28" s="6" t="s">
        <v>1</v>
      </c>
      <c r="B28" s="20">
        <v>4893</v>
      </c>
      <c r="C28" s="20">
        <v>4071</v>
      </c>
      <c r="D28" s="20">
        <v>5041</v>
      </c>
      <c r="E28" s="20">
        <v>12468</v>
      </c>
      <c r="F28" s="20">
        <v>3419</v>
      </c>
      <c r="G28" s="20">
        <v>4437</v>
      </c>
      <c r="H28" s="20">
        <v>3768</v>
      </c>
      <c r="I28" s="20">
        <v>1913</v>
      </c>
      <c r="J28" s="20">
        <v>4809</v>
      </c>
      <c r="K28" s="20">
        <v>7007</v>
      </c>
      <c r="L28" s="20">
        <v>7076</v>
      </c>
      <c r="M28" s="20">
        <v>5201</v>
      </c>
      <c r="N28" s="20">
        <v>64103</v>
      </c>
      <c r="O28" s="42"/>
      <c r="P28" s="42"/>
      <c r="Q28" s="42"/>
      <c r="R28" s="42"/>
      <c r="S28" s="42"/>
      <c r="T28" s="42"/>
      <c r="U28" s="39"/>
      <c r="V28" s="39"/>
      <c r="W28" s="39"/>
      <c r="X28" s="39"/>
    </row>
    <row r="29" spans="1:24" x14ac:dyDescent="0.25">
      <c r="A29" s="6" t="s">
        <v>10</v>
      </c>
      <c r="B29" s="20">
        <v>2131</v>
      </c>
      <c r="C29" s="20">
        <v>2599</v>
      </c>
      <c r="D29" s="20">
        <v>23644</v>
      </c>
      <c r="E29" s="20">
        <v>2321</v>
      </c>
      <c r="F29" s="20">
        <v>7918</v>
      </c>
      <c r="G29" s="20">
        <v>2790</v>
      </c>
      <c r="H29" s="20">
        <v>3829</v>
      </c>
      <c r="I29" s="20">
        <v>2787</v>
      </c>
      <c r="J29" s="20">
        <v>2988</v>
      </c>
      <c r="K29" s="20">
        <v>3516</v>
      </c>
      <c r="L29" s="20">
        <v>3077</v>
      </c>
      <c r="M29" s="20">
        <v>1588</v>
      </c>
      <c r="N29" s="20">
        <v>59188</v>
      </c>
      <c r="O29" s="42"/>
      <c r="P29" s="42"/>
      <c r="Q29" s="42"/>
      <c r="R29" s="42"/>
      <c r="S29" s="42"/>
      <c r="T29" s="42"/>
      <c r="U29" s="39"/>
      <c r="V29" s="39"/>
      <c r="W29" s="39"/>
      <c r="X29" s="39"/>
    </row>
    <row r="30" spans="1:24" x14ac:dyDescent="0.25">
      <c r="A30" s="6" t="s">
        <v>11</v>
      </c>
      <c r="B30" s="20">
        <v>32</v>
      </c>
      <c r="C30" s="20">
        <v>0</v>
      </c>
      <c r="D30" s="20">
        <v>0</v>
      </c>
      <c r="E30" s="20">
        <v>16</v>
      </c>
      <c r="F30" s="20">
        <v>17</v>
      </c>
      <c r="G30" s="20">
        <v>0</v>
      </c>
      <c r="H30" s="20">
        <v>0</v>
      </c>
      <c r="I30" s="20">
        <v>0</v>
      </c>
      <c r="J30" s="20">
        <v>0</v>
      </c>
      <c r="K30" s="20">
        <v>602</v>
      </c>
      <c r="L30" s="20">
        <v>18</v>
      </c>
      <c r="M30" s="20">
        <v>0</v>
      </c>
      <c r="N30" s="20">
        <v>685</v>
      </c>
      <c r="O30" s="42"/>
      <c r="P30" s="42"/>
      <c r="Q30" s="42"/>
      <c r="R30" s="42"/>
      <c r="S30" s="42"/>
      <c r="T30" s="42"/>
      <c r="U30" s="39"/>
      <c r="V30" s="39"/>
      <c r="W30" s="39"/>
      <c r="X30" s="39"/>
    </row>
    <row r="31" spans="1:24" x14ac:dyDescent="0.25">
      <c r="A31" s="6" t="s">
        <v>36</v>
      </c>
      <c r="B31" s="20">
        <v>0</v>
      </c>
      <c r="C31" s="20">
        <v>0</v>
      </c>
      <c r="D31" s="20">
        <v>0</v>
      </c>
      <c r="E31" s="20">
        <v>18</v>
      </c>
      <c r="F31" s="20">
        <v>0</v>
      </c>
      <c r="G31" s="20">
        <v>0</v>
      </c>
      <c r="H31" s="20">
        <v>17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35</v>
      </c>
      <c r="O31" s="42"/>
      <c r="P31" s="42"/>
      <c r="Q31" s="42"/>
      <c r="R31" s="42"/>
      <c r="S31" s="42"/>
      <c r="T31" s="42"/>
      <c r="U31" s="39"/>
      <c r="V31" s="39"/>
      <c r="W31" s="39"/>
      <c r="X31" s="39"/>
    </row>
    <row r="32" spans="1:24" x14ac:dyDescent="0.25">
      <c r="A32" s="6" t="s">
        <v>12</v>
      </c>
      <c r="B32" s="20">
        <v>0</v>
      </c>
      <c r="C32" s="20">
        <v>0</v>
      </c>
      <c r="D32" s="20">
        <v>30.8</v>
      </c>
      <c r="E32" s="20">
        <v>45</v>
      </c>
      <c r="F32" s="20">
        <v>0</v>
      </c>
      <c r="G32" s="20">
        <v>0</v>
      </c>
      <c r="H32" s="20">
        <v>0</v>
      </c>
      <c r="I32" s="20">
        <v>49</v>
      </c>
      <c r="J32" s="20">
        <v>0</v>
      </c>
      <c r="K32" s="20">
        <v>0</v>
      </c>
      <c r="L32" s="20">
        <v>69</v>
      </c>
      <c r="M32" s="20">
        <v>0</v>
      </c>
      <c r="N32" s="20">
        <v>193.8</v>
      </c>
      <c r="O32" s="42"/>
      <c r="P32" s="42"/>
      <c r="Q32" s="42"/>
      <c r="R32" s="42"/>
      <c r="S32" s="42"/>
      <c r="T32" s="42"/>
      <c r="U32" s="39"/>
      <c r="V32" s="39"/>
      <c r="W32" s="39"/>
      <c r="X32" s="39"/>
    </row>
    <row r="33" spans="1:24" x14ac:dyDescent="0.25">
      <c r="A33" s="6" t="s">
        <v>13</v>
      </c>
      <c r="B33" s="20">
        <v>26</v>
      </c>
      <c r="C33" s="20">
        <v>0</v>
      </c>
      <c r="D33" s="20">
        <v>25</v>
      </c>
      <c r="E33" s="20">
        <v>117.52</v>
      </c>
      <c r="F33" s="20">
        <v>0</v>
      </c>
      <c r="G33" s="20">
        <v>0</v>
      </c>
      <c r="H33" s="20">
        <v>0</v>
      </c>
      <c r="I33" s="20">
        <v>24</v>
      </c>
      <c r="J33" s="20">
        <v>0</v>
      </c>
      <c r="K33" s="20">
        <v>25</v>
      </c>
      <c r="L33" s="20">
        <v>0</v>
      </c>
      <c r="M33" s="20">
        <v>25</v>
      </c>
      <c r="N33" s="20">
        <v>242.51999999999998</v>
      </c>
      <c r="O33" s="42"/>
      <c r="P33" s="42"/>
      <c r="Q33" s="42"/>
      <c r="R33" s="42"/>
      <c r="S33" s="42"/>
      <c r="T33" s="42"/>
      <c r="U33" s="39"/>
      <c r="V33" s="39"/>
      <c r="W33" s="39"/>
      <c r="X33" s="39"/>
    </row>
    <row r="34" spans="1:24" x14ac:dyDescent="0.25">
      <c r="A34" s="6" t="s">
        <v>14</v>
      </c>
      <c r="B34" s="20">
        <v>70</v>
      </c>
      <c r="C34" s="20">
        <v>72</v>
      </c>
      <c r="D34" s="20">
        <v>2789</v>
      </c>
      <c r="E34" s="20">
        <v>76</v>
      </c>
      <c r="F34" s="20">
        <v>74</v>
      </c>
      <c r="G34" s="20">
        <v>74</v>
      </c>
      <c r="H34" s="20">
        <v>2859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6014</v>
      </c>
      <c r="O34" s="42"/>
      <c r="P34" s="42"/>
      <c r="Q34" s="42"/>
      <c r="R34" s="42"/>
      <c r="S34" s="42"/>
      <c r="T34" s="42"/>
      <c r="U34" s="39"/>
      <c r="V34" s="39"/>
      <c r="W34" s="39"/>
      <c r="X34" s="39"/>
    </row>
    <row r="35" spans="1:24" x14ac:dyDescent="0.25">
      <c r="A35" s="6" t="s">
        <v>4</v>
      </c>
      <c r="B35" s="20">
        <v>313</v>
      </c>
      <c r="C35" s="20">
        <v>274.5</v>
      </c>
      <c r="D35" s="20">
        <v>249.5</v>
      </c>
      <c r="E35" s="20">
        <v>281</v>
      </c>
      <c r="F35" s="20">
        <v>446</v>
      </c>
      <c r="G35" s="20">
        <v>297</v>
      </c>
      <c r="H35" s="20">
        <v>45</v>
      </c>
      <c r="I35" s="20">
        <v>161</v>
      </c>
      <c r="J35" s="20">
        <v>285</v>
      </c>
      <c r="K35" s="20">
        <v>341</v>
      </c>
      <c r="L35" s="20">
        <v>295</v>
      </c>
      <c r="M35" s="20">
        <v>226</v>
      </c>
      <c r="N35" s="20">
        <v>3214</v>
      </c>
      <c r="O35" s="42"/>
      <c r="P35" s="42"/>
      <c r="Q35" s="42"/>
      <c r="R35" s="42"/>
      <c r="S35" s="42"/>
      <c r="T35" s="42"/>
      <c r="U35" s="39"/>
      <c r="V35" s="39"/>
      <c r="W35" s="39"/>
      <c r="X35" s="39"/>
    </row>
    <row r="36" spans="1:24" x14ac:dyDescent="0.25">
      <c r="A36" s="6" t="s">
        <v>15</v>
      </c>
      <c r="B36" s="20">
        <v>694</v>
      </c>
      <c r="C36" s="20">
        <v>469</v>
      </c>
      <c r="D36" s="20">
        <v>520</v>
      </c>
      <c r="E36" s="20">
        <v>513</v>
      </c>
      <c r="F36" s="20">
        <v>600</v>
      </c>
      <c r="G36" s="20">
        <v>79</v>
      </c>
      <c r="H36" s="20">
        <v>24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2899</v>
      </c>
      <c r="O36" s="42"/>
      <c r="P36" s="42"/>
      <c r="Q36" s="42"/>
      <c r="R36" s="42"/>
      <c r="S36" s="42"/>
      <c r="T36" s="42"/>
      <c r="U36" s="39"/>
      <c r="V36" s="39"/>
      <c r="W36" s="39"/>
      <c r="X36" s="39"/>
    </row>
    <row r="37" spans="1:24" x14ac:dyDescent="0.25">
      <c r="A37" s="6" t="s">
        <v>5</v>
      </c>
      <c r="B37" s="20">
        <v>0</v>
      </c>
      <c r="C37" s="20">
        <v>0</v>
      </c>
      <c r="D37" s="20">
        <v>0</v>
      </c>
      <c r="E37" s="20">
        <v>0</v>
      </c>
      <c r="F37" s="20">
        <v>3246</v>
      </c>
      <c r="G37" s="20">
        <v>0</v>
      </c>
      <c r="H37" s="20">
        <v>0</v>
      </c>
      <c r="I37" s="20">
        <v>3300</v>
      </c>
      <c r="J37" s="20">
        <v>0</v>
      </c>
      <c r="K37" s="20">
        <v>3285</v>
      </c>
      <c r="L37" s="20">
        <v>0</v>
      </c>
      <c r="M37" s="20">
        <v>0</v>
      </c>
      <c r="N37" s="20">
        <v>9831</v>
      </c>
      <c r="O37" s="42"/>
      <c r="P37" s="42"/>
      <c r="Q37" s="42"/>
      <c r="R37" s="42"/>
      <c r="S37" s="42"/>
      <c r="T37" s="42"/>
      <c r="U37" s="39"/>
      <c r="V37" s="39"/>
      <c r="W37" s="39"/>
      <c r="X37" s="39"/>
    </row>
    <row r="38" spans="1:24" x14ac:dyDescent="0.25">
      <c r="A38" s="6" t="s">
        <v>16</v>
      </c>
      <c r="B38" s="20">
        <v>453</v>
      </c>
      <c r="C38" s="20">
        <v>441</v>
      </c>
      <c r="D38" s="20">
        <v>597</v>
      </c>
      <c r="E38" s="20">
        <v>0</v>
      </c>
      <c r="F38" s="20">
        <v>489</v>
      </c>
      <c r="G38" s="20">
        <v>516</v>
      </c>
      <c r="H38" s="20">
        <v>0</v>
      </c>
      <c r="I38" s="20">
        <v>515</v>
      </c>
      <c r="J38" s="20">
        <v>433</v>
      </c>
      <c r="K38" s="20">
        <v>469</v>
      </c>
      <c r="L38" s="20">
        <v>287</v>
      </c>
      <c r="M38" s="20">
        <v>479</v>
      </c>
      <c r="N38" s="20">
        <v>4679</v>
      </c>
      <c r="O38" s="42"/>
      <c r="P38" s="42"/>
      <c r="Q38" s="42"/>
      <c r="R38" s="42"/>
      <c r="S38" s="42"/>
      <c r="T38" s="42"/>
      <c r="U38" s="39"/>
      <c r="V38" s="39"/>
      <c r="W38" s="39"/>
      <c r="X38" s="39"/>
    </row>
    <row r="39" spans="1:24" x14ac:dyDescent="0.25">
      <c r="A39" s="6" t="s">
        <v>17</v>
      </c>
      <c r="B39" s="20">
        <v>362</v>
      </c>
      <c r="C39" s="20">
        <v>586</v>
      </c>
      <c r="D39" s="20">
        <v>77</v>
      </c>
      <c r="E39" s="20">
        <v>51</v>
      </c>
      <c r="F39" s="20">
        <v>336</v>
      </c>
      <c r="G39" s="20">
        <v>103</v>
      </c>
      <c r="H39" s="20">
        <v>52</v>
      </c>
      <c r="I39" s="20">
        <v>78</v>
      </c>
      <c r="J39" s="20">
        <v>78</v>
      </c>
      <c r="K39" s="20">
        <v>105</v>
      </c>
      <c r="L39" s="20">
        <v>0</v>
      </c>
      <c r="M39" s="20">
        <v>53</v>
      </c>
      <c r="N39" s="20">
        <v>1881</v>
      </c>
      <c r="O39" s="42"/>
      <c r="P39" s="42"/>
      <c r="Q39" s="42"/>
      <c r="R39" s="42"/>
      <c r="S39" s="42"/>
      <c r="T39" s="42"/>
      <c r="U39" s="39"/>
      <c r="V39" s="39"/>
      <c r="W39" s="39"/>
      <c r="X39" s="39"/>
    </row>
    <row r="40" spans="1:24" x14ac:dyDescent="0.25">
      <c r="A40" s="6" t="s">
        <v>18</v>
      </c>
      <c r="B40" s="20">
        <v>5360</v>
      </c>
      <c r="C40" s="20">
        <v>3297</v>
      </c>
      <c r="D40" s="20">
        <v>0</v>
      </c>
      <c r="E40" s="20">
        <v>0</v>
      </c>
      <c r="F40" s="20">
        <v>2190.8200000000002</v>
      </c>
      <c r="G40" s="20">
        <v>17042</v>
      </c>
      <c r="H40" s="20">
        <v>0</v>
      </c>
      <c r="I40" s="20">
        <v>0</v>
      </c>
      <c r="J40" s="20">
        <v>6049</v>
      </c>
      <c r="K40" s="20">
        <v>0</v>
      </c>
      <c r="L40" s="20">
        <v>0</v>
      </c>
      <c r="M40" s="20">
        <v>4400</v>
      </c>
      <c r="N40" s="20">
        <v>38338.82</v>
      </c>
      <c r="O40" s="42"/>
      <c r="P40" s="42"/>
      <c r="Q40" s="42"/>
      <c r="R40" s="42"/>
      <c r="S40" s="42"/>
      <c r="T40" s="42"/>
      <c r="U40" s="39"/>
      <c r="V40" s="39"/>
      <c r="W40" s="39"/>
      <c r="X40" s="39"/>
    </row>
    <row r="41" spans="1:24" x14ac:dyDescent="0.25">
      <c r="A41" s="6" t="s">
        <v>28</v>
      </c>
      <c r="B41" s="20">
        <v>25</v>
      </c>
      <c r="C41" s="20">
        <v>25</v>
      </c>
      <c r="D41" s="20">
        <v>23</v>
      </c>
      <c r="E41" s="20">
        <v>25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3295</v>
      </c>
      <c r="M41" s="20">
        <v>0</v>
      </c>
      <c r="N41" s="20">
        <v>3393</v>
      </c>
      <c r="O41" s="42"/>
      <c r="P41" s="42"/>
      <c r="Q41" s="42"/>
      <c r="R41" s="42"/>
      <c r="S41" s="42"/>
      <c r="T41" s="42"/>
      <c r="U41" s="39"/>
      <c r="V41" s="39"/>
      <c r="W41" s="39"/>
      <c r="X41" s="39"/>
    </row>
    <row r="42" spans="1:24" x14ac:dyDescent="0.25">
      <c r="A42" s="6" t="s">
        <v>29</v>
      </c>
      <c r="B42" s="20">
        <v>0</v>
      </c>
      <c r="C42" s="20">
        <v>0</v>
      </c>
      <c r="D42" s="20">
        <v>501</v>
      </c>
      <c r="E42" s="20">
        <v>234</v>
      </c>
      <c r="F42" s="20">
        <v>137</v>
      </c>
      <c r="G42" s="20">
        <v>8</v>
      </c>
      <c r="H42" s="20">
        <v>460</v>
      </c>
      <c r="I42" s="20">
        <v>136</v>
      </c>
      <c r="J42" s="20">
        <v>426</v>
      </c>
      <c r="K42" s="20">
        <v>77.8</v>
      </c>
      <c r="L42" s="20">
        <v>385</v>
      </c>
      <c r="M42" s="20">
        <v>395</v>
      </c>
      <c r="N42" s="20">
        <v>2759.8</v>
      </c>
      <c r="O42" s="42"/>
      <c r="P42" s="42"/>
      <c r="Q42" s="42"/>
      <c r="R42" s="42"/>
      <c r="S42" s="42"/>
      <c r="T42" s="42"/>
      <c r="U42" s="39"/>
      <c r="V42" s="39"/>
      <c r="W42" s="39"/>
      <c r="X42" s="39"/>
    </row>
    <row r="43" spans="1:24" x14ac:dyDescent="0.25">
      <c r="A43" s="6" t="s">
        <v>37</v>
      </c>
      <c r="B43" s="20">
        <v>0</v>
      </c>
      <c r="C43" s="20">
        <v>0</v>
      </c>
      <c r="D43" s="20">
        <v>0</v>
      </c>
      <c r="E43" s="20">
        <v>26</v>
      </c>
      <c r="F43" s="20">
        <v>0</v>
      </c>
      <c r="G43" s="20">
        <v>27</v>
      </c>
      <c r="H43" s="20">
        <v>26</v>
      </c>
      <c r="I43" s="20">
        <v>0</v>
      </c>
      <c r="J43" s="20">
        <v>0</v>
      </c>
      <c r="K43" s="20">
        <v>0</v>
      </c>
      <c r="L43" s="20">
        <v>26</v>
      </c>
      <c r="M43" s="20">
        <v>26</v>
      </c>
      <c r="N43" s="20">
        <v>131</v>
      </c>
      <c r="O43" s="42"/>
      <c r="P43" s="42"/>
      <c r="Q43" s="42"/>
      <c r="R43" s="42"/>
      <c r="S43" s="42"/>
      <c r="T43" s="42"/>
      <c r="U43" s="39"/>
      <c r="V43" s="39"/>
      <c r="W43" s="39"/>
      <c r="X43" s="39"/>
    </row>
    <row r="44" spans="1:24" x14ac:dyDescent="0.25">
      <c r="A44" s="6" t="s">
        <v>42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422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422</v>
      </c>
      <c r="O44" s="42"/>
      <c r="P44" s="42"/>
      <c r="Q44" s="42"/>
      <c r="R44" s="42"/>
      <c r="S44" s="42"/>
      <c r="T44" s="42"/>
      <c r="U44" s="39"/>
      <c r="V44" s="39"/>
      <c r="W44" s="39"/>
      <c r="X44" s="39"/>
    </row>
    <row r="45" spans="1:24" x14ac:dyDescent="0.25">
      <c r="A45" s="24" t="s">
        <v>24</v>
      </c>
      <c r="B45" s="25">
        <v>189</v>
      </c>
      <c r="C45" s="25">
        <v>36.700000000000003</v>
      </c>
      <c r="D45" s="25">
        <v>1077.3</v>
      </c>
      <c r="E45" s="25">
        <v>1670</v>
      </c>
      <c r="F45" s="25">
        <v>1137</v>
      </c>
      <c r="G45" s="25">
        <v>1319</v>
      </c>
      <c r="H45" s="25">
        <v>479</v>
      </c>
      <c r="I45" s="25">
        <v>1260</v>
      </c>
      <c r="J45" s="25">
        <v>2000</v>
      </c>
      <c r="K45" s="25">
        <v>1348.3</v>
      </c>
      <c r="L45" s="25">
        <v>1619</v>
      </c>
      <c r="M45" s="25">
        <v>1716</v>
      </c>
      <c r="N45" s="25">
        <v>13851.3</v>
      </c>
      <c r="O45" s="42"/>
      <c r="P45" s="42"/>
      <c r="Q45" s="42"/>
      <c r="R45" s="42"/>
      <c r="S45" s="42"/>
      <c r="T45" s="42"/>
      <c r="U45" s="39"/>
      <c r="V45" s="39"/>
      <c r="W45" s="39"/>
      <c r="X45" s="39"/>
    </row>
    <row r="46" spans="1:24" ht="15.75" x14ac:dyDescent="0.25">
      <c r="A46" s="5" t="s">
        <v>46</v>
      </c>
      <c r="B46" s="19">
        <f>SUM(B47:B48)</f>
        <v>0</v>
      </c>
      <c r="C46" s="19">
        <f t="shared" ref="C46:M46" si="4">SUM(C47:C48)</f>
        <v>0</v>
      </c>
      <c r="D46" s="19">
        <f t="shared" si="4"/>
        <v>0</v>
      </c>
      <c r="E46" s="19">
        <f t="shared" si="4"/>
        <v>0</v>
      </c>
      <c r="F46" s="19">
        <f t="shared" si="4"/>
        <v>0</v>
      </c>
      <c r="G46" s="19">
        <f t="shared" si="4"/>
        <v>0</v>
      </c>
      <c r="H46" s="19">
        <f t="shared" si="4"/>
        <v>0</v>
      </c>
      <c r="I46" s="19">
        <f t="shared" si="4"/>
        <v>82.16</v>
      </c>
      <c r="J46" s="19">
        <f t="shared" si="4"/>
        <v>0</v>
      </c>
      <c r="K46" s="19">
        <f t="shared" si="4"/>
        <v>495.74</v>
      </c>
      <c r="L46" s="19">
        <f t="shared" si="4"/>
        <v>1236.4100000000001</v>
      </c>
      <c r="M46" s="19">
        <f t="shared" si="4"/>
        <v>986.14</v>
      </c>
      <c r="N46" s="19">
        <f>SUM(N47:N48)</f>
        <v>2800.45</v>
      </c>
      <c r="O46" s="41"/>
      <c r="P46" s="42"/>
      <c r="Q46" s="42"/>
      <c r="R46" s="42"/>
      <c r="S46" s="42"/>
      <c r="T46" s="42"/>
      <c r="U46" s="39"/>
      <c r="V46" s="39"/>
      <c r="W46" s="39"/>
      <c r="X46" s="39"/>
    </row>
    <row r="47" spans="1:24" x14ac:dyDescent="0.25">
      <c r="A47" s="26" t="s">
        <v>8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291.26</v>
      </c>
      <c r="N47" s="15">
        <v>291.26</v>
      </c>
      <c r="O47" s="42"/>
      <c r="P47" s="42"/>
      <c r="Q47" s="42"/>
      <c r="R47" s="42"/>
      <c r="S47" s="42"/>
      <c r="T47" s="42"/>
      <c r="U47" s="39"/>
      <c r="V47" s="39"/>
      <c r="W47" s="39"/>
      <c r="X47" s="39"/>
    </row>
    <row r="48" spans="1:24" ht="15.75" thickBot="1" x14ac:dyDescent="0.3">
      <c r="A48" s="26" t="s">
        <v>1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82.16</v>
      </c>
      <c r="J48" s="15">
        <v>0</v>
      </c>
      <c r="K48" s="15">
        <v>495.74</v>
      </c>
      <c r="L48" s="15">
        <v>1236.4100000000001</v>
      </c>
      <c r="M48" s="15">
        <v>694.88</v>
      </c>
      <c r="N48" s="15">
        <v>2509.19</v>
      </c>
      <c r="O48" s="42"/>
      <c r="P48" s="42"/>
      <c r="Q48" s="42"/>
      <c r="R48" s="42"/>
      <c r="S48" s="42"/>
      <c r="T48" s="42"/>
      <c r="U48" s="39"/>
      <c r="V48" s="39"/>
      <c r="W48" s="39"/>
      <c r="X48" s="39"/>
    </row>
    <row r="49" spans="1:24" ht="16.5" thickTop="1" x14ac:dyDescent="0.25">
      <c r="A49" s="7" t="s">
        <v>30</v>
      </c>
      <c r="B49" s="21">
        <f>SUM(B8,B10,B16,B20,B46)</f>
        <v>32530.5</v>
      </c>
      <c r="C49" s="21">
        <f t="shared" ref="C49:M49" si="5">SUM(C8,C10,C16,C20,C46)</f>
        <v>19026.96</v>
      </c>
      <c r="D49" s="21">
        <f t="shared" si="5"/>
        <v>67295.400000000009</v>
      </c>
      <c r="E49" s="21">
        <f t="shared" si="5"/>
        <v>54564.939999999995</v>
      </c>
      <c r="F49" s="21">
        <f t="shared" si="5"/>
        <v>23301</v>
      </c>
      <c r="G49" s="21">
        <f t="shared" si="5"/>
        <v>39348.089999999997</v>
      </c>
      <c r="H49" s="21">
        <f t="shared" si="5"/>
        <v>15751.54</v>
      </c>
      <c r="I49" s="21">
        <f t="shared" si="5"/>
        <v>27898.639999999999</v>
      </c>
      <c r="J49" s="21">
        <f t="shared" si="5"/>
        <v>21825.119999999999</v>
      </c>
      <c r="K49" s="21">
        <f t="shared" si="5"/>
        <v>49417.56</v>
      </c>
      <c r="L49" s="21">
        <f t="shared" si="5"/>
        <v>37777.270000000004</v>
      </c>
      <c r="M49" s="21">
        <f t="shared" si="5"/>
        <v>19657.239999999998</v>
      </c>
      <c r="N49" s="21">
        <f>SUM(B49:M49)</f>
        <v>408394.26</v>
      </c>
      <c r="O49" s="16"/>
      <c r="P49" s="42"/>
      <c r="Q49" s="42"/>
      <c r="R49" s="42"/>
      <c r="S49" s="42"/>
      <c r="T49" s="42"/>
      <c r="U49" s="39"/>
      <c r="V49" s="39"/>
      <c r="W49" s="39"/>
      <c r="X49" s="39"/>
    </row>
    <row r="50" spans="1:24" ht="15.75" x14ac:dyDescent="0.25">
      <c r="O50" s="39"/>
      <c r="P50" s="39"/>
      <c r="Q50" s="39"/>
      <c r="R50" s="39"/>
      <c r="S50" s="39"/>
      <c r="T50" s="16"/>
      <c r="U50" s="39"/>
      <c r="V50" s="39"/>
      <c r="W50" s="39"/>
      <c r="X50" s="39"/>
    </row>
    <row r="51" spans="1:24" x14ac:dyDescent="0.25"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x14ac:dyDescent="0.25"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x14ac:dyDescent="0.25"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x14ac:dyDescent="0.25"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x14ac:dyDescent="0.25"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x14ac:dyDescent="0.25"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x14ac:dyDescent="0.25"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x14ac:dyDescent="0.25"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x14ac:dyDescent="0.25"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x14ac:dyDescent="0.25"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x14ac:dyDescent="0.25"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x14ac:dyDescent="0.25"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x14ac:dyDescent="0.25"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x14ac:dyDescent="0.25"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5:24" x14ac:dyDescent="0.25"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5:24" x14ac:dyDescent="0.25"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5:24" x14ac:dyDescent="0.25"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5:24" x14ac:dyDescent="0.25"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5:24" x14ac:dyDescent="0.25"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5:24" x14ac:dyDescent="0.25"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5:24" x14ac:dyDescent="0.25"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5:24" x14ac:dyDescent="0.25"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5:24" x14ac:dyDescent="0.25"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5:24" x14ac:dyDescent="0.25"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5:24" x14ac:dyDescent="0.25"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5:24" x14ac:dyDescent="0.25"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5:24" x14ac:dyDescent="0.25"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5:24" x14ac:dyDescent="0.25"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5:24" x14ac:dyDescent="0.25">
      <c r="O79" s="39"/>
      <c r="P79" s="39"/>
      <c r="Q79" s="39"/>
      <c r="R79" s="39"/>
      <c r="S79" s="39"/>
      <c r="T79" s="39"/>
      <c r="U79" s="39"/>
      <c r="V79" s="39"/>
      <c r="W79" s="39"/>
      <c r="X79" s="39"/>
    </row>
  </sheetData>
  <mergeCells count="8">
    <mergeCell ref="B3:D3"/>
    <mergeCell ref="B2:D2"/>
    <mergeCell ref="G2:I2"/>
    <mergeCell ref="G3:I3"/>
    <mergeCell ref="B5:D5"/>
    <mergeCell ref="B4:D4"/>
    <mergeCell ref="G4:I4"/>
    <mergeCell ref="G5:I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2016-09-20T14:32:17Z</dcterms:modified>
</cp:coreProperties>
</file>