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0"/>
  </bookViews>
  <sheets>
    <sheet name="Mensile" sheetId="1" r:id="rId1"/>
    <sheet name="Aggregato" sheetId="2" r:id="rId2"/>
  </sheets>
  <calcPr calcId="145621"/>
</workbook>
</file>

<file path=xl/calcChain.xml><?xml version="1.0" encoding="utf-8"?>
<calcChain xmlns="http://schemas.openxmlformats.org/spreadsheetml/2006/main">
  <c r="K17" i="1" l="1"/>
  <c r="K27" i="1" s="1"/>
  <c r="C27" i="1"/>
  <c r="D27" i="1"/>
  <c r="E27" i="1"/>
  <c r="F27" i="1"/>
  <c r="G27" i="1"/>
  <c r="H27" i="1"/>
  <c r="I27" i="1"/>
  <c r="J27" i="1"/>
  <c r="L27" i="1"/>
  <c r="M27" i="1"/>
  <c r="O27" i="1"/>
  <c r="P27" i="1"/>
  <c r="Q27" i="1"/>
  <c r="J36" i="1"/>
  <c r="J38" i="1"/>
  <c r="J39" i="1"/>
  <c r="J52" i="1"/>
  <c r="C55" i="1"/>
  <c r="D55" i="1"/>
  <c r="E55" i="1"/>
  <c r="F55" i="1"/>
  <c r="G55" i="1"/>
  <c r="H55" i="1"/>
  <c r="I55" i="1"/>
  <c r="K55" i="1"/>
  <c r="L55" i="1"/>
  <c r="M55" i="1"/>
  <c r="O55" i="1"/>
  <c r="P55" i="1"/>
  <c r="Q55" i="1"/>
  <c r="K17" i="2"/>
  <c r="K27" i="2" s="1"/>
  <c r="C27" i="2"/>
  <c r="D27" i="2"/>
  <c r="E27" i="2"/>
  <c r="F27" i="2"/>
  <c r="G27" i="2"/>
  <c r="H27" i="2"/>
  <c r="I27" i="2"/>
  <c r="J27" i="2"/>
  <c r="L27" i="2"/>
  <c r="M27" i="2"/>
  <c r="O27" i="2"/>
  <c r="P27" i="2"/>
  <c r="Q27" i="2"/>
  <c r="J38" i="2"/>
  <c r="J55" i="2" s="1"/>
  <c r="J39" i="2"/>
  <c r="J52" i="2"/>
  <c r="C55" i="2"/>
  <c r="D55" i="2"/>
  <c r="E55" i="2"/>
  <c r="F55" i="2"/>
  <c r="G55" i="2"/>
  <c r="H55" i="2"/>
  <c r="I55" i="2"/>
  <c r="K55" i="2"/>
  <c r="L55" i="2"/>
  <c r="M55" i="2"/>
  <c r="O55" i="2"/>
  <c r="P55" i="2"/>
  <c r="Q55" i="2"/>
  <c r="J55" i="1" l="1"/>
</calcChain>
</file>

<file path=xl/sharedStrings.xml><?xml version="1.0" encoding="utf-8"?>
<sst xmlns="http://schemas.openxmlformats.org/spreadsheetml/2006/main" count="244" uniqueCount="112">
  <si>
    <t>Ministero dello Sviluppo Economico</t>
  </si>
  <si>
    <t>BOLLETTINO PETROLIFERO</t>
  </si>
  <si>
    <t>Mod. 109A</t>
  </si>
  <si>
    <t>LAVORAZIONI IN DEFINITIVA E TEMPORANEA IMPORTAZIONE</t>
  </si>
  <si>
    <t>La materia è espressa in tonnellate intere</t>
  </si>
  <si>
    <t>PER CONTO PROPRIO E PER CONTO COMMITTENTE NAZIONALE ED ESTERO</t>
  </si>
  <si>
    <t>Report costruito su dati provvisori</t>
  </si>
  <si>
    <t>A1 - Bilancio Materie Prime Trattate</t>
  </si>
  <si>
    <t>Codice</t>
  </si>
  <si>
    <t>Descrizione</t>
  </si>
  <si>
    <t>Giacenze iniziali</t>
  </si>
  <si>
    <t>Importazioni</t>
  </si>
  <si>
    <t>Acquisti da terzi</t>
  </si>
  <si>
    <t>Arrivi da gruppo</t>
  </si>
  <si>
    <t>Ritorni da   petrolchimica</t>
  </si>
  <si>
    <t>Passato in   lavorazione</t>
  </si>
  <si>
    <t>Prodotti ottenuti</t>
  </si>
  <si>
    <t>Compensazioni da lavorazioni</t>
  </si>
  <si>
    <t>Consumi</t>
  </si>
  <si>
    <t>Uscite</t>
  </si>
  <si>
    <t>Giacenze finali</t>
  </si>
  <si>
    <t>Consumi per energia elettr. (usi di proc.)</t>
  </si>
  <si>
    <t>Consumi per energia elettr. (vendite)</t>
  </si>
  <si>
    <t>Consumi per ener.termica  (vendite)</t>
  </si>
  <si>
    <t>A1</t>
  </si>
  <si>
    <t>Greggio nazionale</t>
  </si>
  <si>
    <t>A2</t>
  </si>
  <si>
    <t>Greggio estero</t>
  </si>
  <si>
    <t>B1</t>
  </si>
  <si>
    <t>Semilavorati leggeri</t>
  </si>
  <si>
    <t>B2</t>
  </si>
  <si>
    <t>Semilavorati medi</t>
  </si>
  <si>
    <t>B3</t>
  </si>
  <si>
    <t>Semilavorati pesanti</t>
  </si>
  <si>
    <t>L6</t>
  </si>
  <si>
    <t>BTX</t>
  </si>
  <si>
    <t>M1</t>
  </si>
  <si>
    <t>Additivi</t>
  </si>
  <si>
    <t>P1</t>
  </si>
  <si>
    <t>Biodiesel</t>
  </si>
  <si>
    <t>M3</t>
  </si>
  <si>
    <t>ETBE</t>
  </si>
  <si>
    <t>P3</t>
  </si>
  <si>
    <t>MTBE</t>
  </si>
  <si>
    <t>P2</t>
  </si>
  <si>
    <t>Bioetanolo</t>
  </si>
  <si>
    <t>PZ</t>
  </si>
  <si>
    <t>Altri biocarburanti</t>
  </si>
  <si>
    <t>N0</t>
  </si>
  <si>
    <t>Ossigenati</t>
  </si>
  <si>
    <t>N1</t>
  </si>
  <si>
    <t>MTBE NO BIO</t>
  </si>
  <si>
    <t>Q1</t>
  </si>
  <si>
    <t>Metano</t>
  </si>
  <si>
    <t xml:space="preserve">TOTALE </t>
  </si>
  <si>
    <t>A2 - Bilancio Prodotti Ottenuti</t>
  </si>
  <si>
    <t>C0</t>
  </si>
  <si>
    <t>G.P.L.</t>
  </si>
  <si>
    <t>LA</t>
  </si>
  <si>
    <t>Gas incondensabili</t>
  </si>
  <si>
    <t>R1</t>
  </si>
  <si>
    <t>Virgin nafta</t>
  </si>
  <si>
    <t>D3</t>
  </si>
  <si>
    <t>Benzina senza piombo</t>
  </si>
  <si>
    <t>D6</t>
  </si>
  <si>
    <t>Benzina jetfuel</t>
  </si>
  <si>
    <t>D8</t>
  </si>
  <si>
    <t>Benzina avio</t>
  </si>
  <si>
    <t>DZ</t>
  </si>
  <si>
    <t>Benzina altri usi</t>
  </si>
  <si>
    <t>LB</t>
  </si>
  <si>
    <t>Acquaragia e Solventi</t>
  </si>
  <si>
    <t>E2</t>
  </si>
  <si>
    <t>Carboturbo jetfuel</t>
  </si>
  <si>
    <t>E1</t>
  </si>
  <si>
    <t>Petrolio riscaldamento</t>
  </si>
  <si>
    <t>EZ</t>
  </si>
  <si>
    <t>Petrolio altri usi</t>
  </si>
  <si>
    <t>F0</t>
  </si>
  <si>
    <t>Gasoli</t>
  </si>
  <si>
    <t>G1</t>
  </si>
  <si>
    <t xml:space="preserve">O.C. ATZ </t>
  </si>
  <si>
    <t>G2</t>
  </si>
  <si>
    <t xml:space="preserve">O.C. BTZ  </t>
  </si>
  <si>
    <t>I0</t>
  </si>
  <si>
    <t>Bitume</t>
  </si>
  <si>
    <t>L5</t>
  </si>
  <si>
    <t>Coke di petrolio</t>
  </si>
  <si>
    <t>H0</t>
  </si>
  <si>
    <t xml:space="preserve">Olii lubrificanti </t>
  </si>
  <si>
    <t>L2</t>
  </si>
  <si>
    <t>Paraffina</t>
  </si>
  <si>
    <t>L1</t>
  </si>
  <si>
    <t>Zolfo</t>
  </si>
  <si>
    <t>L0</t>
  </si>
  <si>
    <t>Altri prodotti petroliferi</t>
  </si>
  <si>
    <t>M2</t>
  </si>
  <si>
    <t>Esano</t>
  </si>
  <si>
    <t>MZ</t>
  </si>
  <si>
    <t>Altri chimici</t>
  </si>
  <si>
    <t>XX</t>
  </si>
  <si>
    <t>Perdite di lavorazione</t>
  </si>
  <si>
    <t>ENERGIA ELETTRICA PRODOTTA:</t>
  </si>
  <si>
    <t>MWh</t>
  </si>
  <si>
    <t>ENERGIA TERMICA VENDUTA</t>
  </si>
  <si>
    <t>Gcal</t>
  </si>
  <si>
    <t>ENERGIA ELETTRICA  VENDUTA:</t>
  </si>
  <si>
    <t>ENERGIA ELETTRICA  ACQUISTATA:</t>
  </si>
  <si>
    <t>ENERGIA TERMICA ACQUISTATA</t>
  </si>
  <si>
    <t>DGSAIE Div. 6</t>
  </si>
  <si>
    <t>Tav.12 - Lavorazioni raffinerie</t>
  </si>
  <si>
    <t>Periodo: ottobre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</si>
</sst>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indexed="8"/>
      <name val="Calibri"/>
    </font>
    <font>
      <sz val="10"/>
      <color indexed="8"/>
      <name val="Times New Roman"/>
    </font>
    <font>
      <sz val="11"/>
      <color indexed="10"/>
      <name val="Calibri"/>
    </font>
    <font>
      <sz val="9"/>
      <color indexed="8"/>
      <name val="Times New Roman"/>
    </font>
    <font>
      <b/>
      <sz val="11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Calibri"/>
      <family val="2"/>
    </font>
    <font>
      <sz val="9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1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indexed="12"/>
        <bgColor indexed="13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14"/>
      </right>
      <top style="thin">
        <color indexed="14"/>
      </top>
      <bottom style="hair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hair">
        <color indexed="14"/>
      </bottom>
      <diagonal/>
    </border>
    <border>
      <left style="thin">
        <color indexed="14"/>
      </left>
      <right/>
      <top style="thin">
        <color indexed="14"/>
      </top>
      <bottom style="hair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14"/>
      </left>
      <right style="thin">
        <color indexed="14"/>
      </right>
      <top/>
      <bottom style="hair">
        <color indexed="14"/>
      </bottom>
      <diagonal/>
    </border>
    <border>
      <left style="thin">
        <color indexed="14"/>
      </left>
      <right style="double">
        <color indexed="14"/>
      </right>
      <top style="thin">
        <color indexed="14"/>
      </top>
      <bottom style="hair">
        <color indexed="14"/>
      </bottom>
      <diagonal/>
    </border>
    <border>
      <left style="double">
        <color indexed="14"/>
      </left>
      <right style="thin">
        <color indexed="14"/>
      </right>
      <top style="thin">
        <color indexed="8"/>
      </top>
      <bottom/>
      <diagonal/>
    </border>
    <border>
      <left style="thin">
        <color indexed="14"/>
      </left>
      <right style="double">
        <color indexed="8"/>
      </right>
      <top style="thin">
        <color indexed="14"/>
      </top>
      <bottom style="hair">
        <color indexed="14"/>
      </bottom>
      <diagonal/>
    </border>
    <border>
      <left style="thin">
        <color indexed="14"/>
      </left>
      <right style="thin">
        <color indexed="14"/>
      </right>
      <top style="hair">
        <color indexed="14"/>
      </top>
      <bottom style="hair">
        <color indexed="14"/>
      </bottom>
      <diagonal/>
    </border>
    <border>
      <left/>
      <right style="thin">
        <color indexed="14"/>
      </right>
      <top/>
      <bottom/>
      <diagonal/>
    </border>
    <border>
      <left style="thin">
        <color indexed="14"/>
      </left>
      <right style="double">
        <color indexed="8"/>
      </right>
      <top style="hair">
        <color indexed="14"/>
      </top>
      <bottom style="hair">
        <color indexed="14"/>
      </bottom>
      <diagonal/>
    </border>
    <border>
      <left style="thin">
        <color indexed="8"/>
      </left>
      <right style="thin">
        <color indexed="14"/>
      </right>
      <top style="thin">
        <color indexed="14"/>
      </top>
      <bottom style="double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double">
        <color indexed="8"/>
      </bottom>
      <diagonal/>
    </border>
    <border>
      <left style="thin">
        <color indexed="14"/>
      </left>
      <right style="thin">
        <color indexed="14"/>
      </right>
      <top style="hair">
        <color indexed="14"/>
      </top>
      <bottom style="double">
        <color indexed="8"/>
      </bottom>
      <diagonal/>
    </border>
    <border>
      <left style="thin">
        <color indexed="14"/>
      </left>
      <right style="double">
        <color indexed="14"/>
      </right>
      <top style="thin">
        <color indexed="14"/>
      </top>
      <bottom style="double">
        <color indexed="8"/>
      </bottom>
      <diagonal/>
    </border>
    <border>
      <left style="thin">
        <color indexed="8"/>
      </left>
      <right style="thin">
        <color indexed="14"/>
      </right>
      <top/>
      <bottom style="double">
        <color indexed="8"/>
      </bottom>
      <diagonal/>
    </border>
    <border>
      <left style="thin">
        <color indexed="14"/>
      </left>
      <right style="thin">
        <color indexed="14"/>
      </right>
      <top/>
      <bottom style="double">
        <color indexed="8"/>
      </bottom>
      <diagonal/>
    </border>
    <border>
      <left style="thin">
        <color indexed="14"/>
      </left>
      <right style="double">
        <color indexed="8"/>
      </right>
      <top/>
      <bottom style="double">
        <color indexed="8"/>
      </bottom>
      <diagonal/>
    </border>
    <border>
      <left style="thin">
        <color indexed="14"/>
      </left>
      <right style="double">
        <color indexed="8"/>
      </right>
      <top style="hair">
        <color indexed="14"/>
      </top>
      <bottom style="double">
        <color indexed="8"/>
      </bottom>
      <diagonal/>
    </border>
    <border>
      <left/>
      <right style="thin">
        <color indexed="14"/>
      </right>
      <top/>
      <bottom style="hair">
        <color indexed="14"/>
      </bottom>
      <diagonal/>
    </border>
    <border>
      <left style="thin">
        <color indexed="14"/>
      </left>
      <right style="double">
        <color indexed="8"/>
      </right>
      <top style="thin">
        <color indexed="8"/>
      </top>
      <bottom style="hair">
        <color indexed="14"/>
      </bottom>
      <diagonal/>
    </border>
    <border>
      <left style="double">
        <color indexed="8"/>
      </left>
      <right style="thin">
        <color indexed="14"/>
      </right>
      <top style="double">
        <color indexed="8"/>
      </top>
      <bottom style="hair">
        <color indexed="14"/>
      </bottom>
      <diagonal/>
    </border>
    <border>
      <left style="thin">
        <color indexed="14"/>
      </left>
      <right style="thin">
        <color indexed="14"/>
      </right>
      <top style="double">
        <color indexed="8"/>
      </top>
      <bottom style="hair">
        <color indexed="14"/>
      </bottom>
      <diagonal/>
    </border>
    <border>
      <left style="thin">
        <color indexed="14"/>
      </left>
      <right style="double">
        <color indexed="8"/>
      </right>
      <top style="double">
        <color indexed="8"/>
      </top>
      <bottom style="hair">
        <color indexed="14"/>
      </bottom>
      <diagonal/>
    </border>
    <border>
      <left style="double">
        <color indexed="8"/>
      </left>
      <right style="thin">
        <color indexed="14"/>
      </right>
      <top style="hair">
        <color indexed="14"/>
      </top>
      <bottom style="hair">
        <color indexed="14"/>
      </bottom>
      <diagonal/>
    </border>
    <border>
      <left/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 style="double">
        <color indexed="8"/>
      </right>
      <top style="thin">
        <color indexed="14"/>
      </top>
      <bottom/>
      <diagonal/>
    </border>
    <border>
      <left/>
      <right style="thin">
        <color indexed="14"/>
      </right>
      <top style="thin">
        <color indexed="8"/>
      </top>
      <bottom style="double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8"/>
      </top>
      <bottom style="double">
        <color indexed="8"/>
      </bottom>
      <diagonal/>
    </border>
    <border>
      <left style="thin">
        <color indexed="14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14"/>
      </right>
      <top/>
      <bottom style="double">
        <color indexed="14"/>
      </bottom>
      <diagonal/>
    </border>
    <border>
      <left style="thin">
        <color indexed="14"/>
      </left>
      <right style="thin">
        <color indexed="14"/>
      </right>
      <top/>
      <bottom style="double">
        <color indexed="14"/>
      </bottom>
      <diagonal/>
    </border>
    <border>
      <left style="thin">
        <color indexed="14"/>
      </left>
      <right style="double">
        <color indexed="8"/>
      </right>
      <top/>
      <bottom style="double">
        <color indexed="14"/>
      </bottom>
      <diagonal/>
    </border>
    <border>
      <left style="double">
        <color indexed="8"/>
      </left>
      <right style="thin">
        <color indexed="14"/>
      </right>
      <top style="hair">
        <color indexed="14"/>
      </top>
      <bottom style="double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</borders>
  <cellStyleXfs count="1">
    <xf numFmtId="0" fontId="0" fillId="0" borderId="0" applyFill="0" applyProtection="0"/>
  </cellStyleXfs>
  <cellXfs count="85">
    <xf numFmtId="0" fontId="0" fillId="0" borderId="0" xfId="0" applyFill="1" applyProtection="1"/>
    <xf numFmtId="164" fontId="0" fillId="0" borderId="0" xfId="0" applyNumberFormat="1" applyFill="1" applyProtection="1"/>
    <xf numFmtId="0" fontId="1" fillId="0" borderId="0" xfId="0" applyFont="1" applyFill="1" applyProtection="1"/>
    <xf numFmtId="2" fontId="3" fillId="3" borderId="0" xfId="0" applyNumberFormat="1" applyFont="1" applyFill="1" applyProtection="1"/>
    <xf numFmtId="2" fontId="3" fillId="3" borderId="2" xfId="0" applyNumberFormat="1" applyFont="1" applyFill="1" applyBorder="1" applyProtection="1"/>
    <xf numFmtId="2" fontId="3" fillId="3" borderId="3" xfId="0" applyNumberFormat="1" applyFont="1" applyFill="1" applyBorder="1" applyProtection="1"/>
    <xf numFmtId="0" fontId="4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Protection="1"/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Protection="1"/>
    <xf numFmtId="0" fontId="2" fillId="2" borderId="7" xfId="0" applyFont="1" applyFill="1" applyBorder="1" applyProtection="1"/>
    <xf numFmtId="2" fontId="3" fillId="3" borderId="9" xfId="0" applyNumberFormat="1" applyFont="1" applyFill="1" applyBorder="1" applyProtection="1"/>
    <xf numFmtId="0" fontId="6" fillId="2" borderId="3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3" fontId="5" fillId="0" borderId="12" xfId="0" applyNumberFormat="1" applyFont="1" applyFill="1" applyBorder="1" applyProtection="1"/>
    <xf numFmtId="3" fontId="5" fillId="0" borderId="13" xfId="0" applyNumberFormat="1" applyFont="1" applyFill="1" applyBorder="1" applyProtection="1"/>
    <xf numFmtId="3" fontId="5" fillId="0" borderId="14" xfId="0" applyNumberFormat="1" applyFont="1" applyFill="1" applyBorder="1" applyProtection="1"/>
    <xf numFmtId="3" fontId="5" fillId="0" borderId="15" xfId="0" applyNumberFormat="1" applyFont="1" applyFill="1" applyBorder="1" applyProtection="1"/>
    <xf numFmtId="3" fontId="5" fillId="0" borderId="16" xfId="0" applyNumberFormat="1" applyFont="1" applyFill="1" applyBorder="1" applyProtection="1"/>
    <xf numFmtId="3" fontId="5" fillId="3" borderId="13" xfId="0" applyNumberFormat="1" applyFont="1" applyFill="1" applyBorder="1" applyProtection="1"/>
    <xf numFmtId="3" fontId="5" fillId="3" borderId="16" xfId="0" applyNumberFormat="1" applyFont="1" applyFill="1" applyBorder="1" applyProtection="1"/>
    <xf numFmtId="3" fontId="5" fillId="0" borderId="17" xfId="0" applyNumberFormat="1" applyFont="1" applyFill="1" applyBorder="1" applyProtection="1"/>
    <xf numFmtId="3" fontId="5" fillId="0" borderId="18" xfId="0" applyNumberFormat="1" applyFont="1" applyFill="1" applyBorder="1" applyProtection="1"/>
    <xf numFmtId="3" fontId="5" fillId="0" borderId="19" xfId="0" applyNumberFormat="1" applyFont="1" applyFill="1" applyBorder="1" applyProtection="1"/>
    <xf numFmtId="3" fontId="5" fillId="3" borderId="20" xfId="0" applyNumberFormat="1" applyFont="1" applyFill="1" applyBorder="1" applyProtection="1"/>
    <xf numFmtId="3" fontId="5" fillId="0" borderId="20" xfId="0" applyNumberFormat="1" applyFont="1" applyFill="1" applyBorder="1" applyProtection="1"/>
    <xf numFmtId="3" fontId="5" fillId="0" borderId="21" xfId="0" applyNumberFormat="1" applyFont="1" applyFill="1" applyBorder="1" applyProtection="1"/>
    <xf numFmtId="3" fontId="5" fillId="0" borderId="22" xfId="0" applyNumberFormat="1" applyFont="1" applyFill="1" applyBorder="1" applyProtection="1"/>
    <xf numFmtId="3" fontId="5" fillId="0" borderId="23" xfId="0" applyNumberFormat="1" applyFont="1" applyFill="1" applyBorder="1" applyProtection="1"/>
    <xf numFmtId="3" fontId="5" fillId="0" borderId="24" xfId="0" applyNumberFormat="1" applyFont="1" applyFill="1" applyBorder="1" applyProtection="1"/>
    <xf numFmtId="3" fontId="5" fillId="3" borderId="25" xfId="0" applyNumberFormat="1" applyFont="1" applyFill="1" applyBorder="1" applyProtection="1"/>
    <xf numFmtId="3" fontId="5" fillId="0" borderId="25" xfId="0" applyNumberFormat="1" applyFont="1" applyFill="1" applyBorder="1" applyProtection="1"/>
    <xf numFmtId="3" fontId="5" fillId="0" borderId="26" xfId="0" applyNumberFormat="1" applyFont="1" applyFill="1" applyBorder="1" applyProtection="1"/>
    <xf numFmtId="3" fontId="7" fillId="0" borderId="27" xfId="0" applyNumberFormat="1" applyFont="1" applyFill="1" applyBorder="1" applyProtection="1"/>
    <xf numFmtId="3" fontId="7" fillId="0" borderId="28" xfId="0" applyNumberFormat="1" applyFont="1" applyFill="1" applyBorder="1" applyProtection="1"/>
    <xf numFmtId="3" fontId="7" fillId="0" borderId="29" xfId="0" applyNumberFormat="1" applyFont="1" applyFill="1" applyBorder="1" applyProtection="1"/>
    <xf numFmtId="3" fontId="7" fillId="0" borderId="21" xfId="0" applyNumberFormat="1" applyFont="1" applyFill="1" applyBorder="1" applyProtection="1"/>
    <xf numFmtId="3" fontId="7" fillId="0" borderId="25" xfId="0" applyNumberFormat="1" applyFont="1" applyFill="1" applyBorder="1" applyProtection="1"/>
    <xf numFmtId="3" fontId="7" fillId="0" borderId="30" xfId="0" applyNumberFormat="1" applyFont="1" applyFill="1" applyBorder="1" applyProtection="1"/>
    <xf numFmtId="3" fontId="5" fillId="0" borderId="31" xfId="0" applyNumberFormat="1" applyFont="1" applyFill="1" applyBorder="1" applyProtection="1"/>
    <xf numFmtId="3" fontId="5" fillId="0" borderId="16" xfId="0" applyNumberFormat="1" applyFont="1" applyFill="1" applyBorder="1" applyAlignment="1" applyProtection="1">
      <alignment horizontal="center"/>
    </xf>
    <xf numFmtId="3" fontId="5" fillId="0" borderId="32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Protection="1"/>
    <xf numFmtId="3" fontId="5" fillId="0" borderId="33" xfId="0" applyNumberFormat="1" applyFont="1" applyFill="1" applyBorder="1" applyProtection="1"/>
    <xf numFmtId="3" fontId="5" fillId="0" borderId="34" xfId="0" applyNumberFormat="1" applyFont="1" applyFill="1" applyBorder="1" applyProtection="1"/>
    <xf numFmtId="3" fontId="5" fillId="0" borderId="35" xfId="0" applyNumberFormat="1" applyFont="1" applyFill="1" applyBorder="1" applyProtection="1"/>
    <xf numFmtId="3" fontId="5" fillId="0" borderId="13" xfId="0" applyNumberFormat="1" applyFont="1" applyFill="1" applyBorder="1" applyAlignment="1" applyProtection="1">
      <alignment horizontal="center"/>
    </xf>
    <xf numFmtId="3" fontId="5" fillId="0" borderId="19" xfId="0" applyNumberFormat="1" applyFont="1" applyFill="1" applyBorder="1" applyAlignment="1" applyProtection="1">
      <alignment horizontal="center"/>
    </xf>
    <xf numFmtId="3" fontId="5" fillId="0" borderId="36" xfId="0" applyNumberFormat="1" applyFont="1" applyFill="1" applyBorder="1" applyProtection="1"/>
    <xf numFmtId="3" fontId="5" fillId="0" borderId="37" xfId="0" applyNumberFormat="1" applyFont="1" applyFill="1" applyBorder="1" applyProtection="1"/>
    <xf numFmtId="3" fontId="5" fillId="0" borderId="38" xfId="0" applyNumberFormat="1" applyFont="1" applyFill="1" applyBorder="1" applyProtection="1"/>
    <xf numFmtId="3" fontId="5" fillId="3" borderId="38" xfId="0" applyNumberFormat="1" applyFont="1" applyFill="1" applyBorder="1" applyProtection="1"/>
    <xf numFmtId="3" fontId="5" fillId="0" borderId="38" xfId="0" applyNumberFormat="1" applyFont="1" applyFill="1" applyBorder="1" applyAlignment="1" applyProtection="1">
      <alignment horizontal="center"/>
    </xf>
    <xf numFmtId="3" fontId="5" fillId="0" borderId="39" xfId="0" applyNumberFormat="1" applyFont="1" applyFill="1" applyBorder="1" applyAlignment="1" applyProtection="1">
      <alignment horizontal="center"/>
    </xf>
    <xf numFmtId="3" fontId="5" fillId="3" borderId="40" xfId="0" applyNumberFormat="1" applyFont="1" applyFill="1" applyBorder="1" applyProtection="1"/>
    <xf numFmtId="3" fontId="5" fillId="3" borderId="41" xfId="0" applyNumberFormat="1" applyFont="1" applyFill="1" applyBorder="1" applyProtection="1"/>
    <xf numFmtId="3" fontId="5" fillId="0" borderId="41" xfId="0" applyNumberFormat="1" applyFont="1" applyFill="1" applyBorder="1" applyProtection="1"/>
    <xf numFmtId="3" fontId="5" fillId="0" borderId="41" xfId="0" applyNumberFormat="1" applyFont="1" applyFill="1" applyBorder="1" applyAlignment="1" applyProtection="1">
      <alignment horizontal="center"/>
    </xf>
    <xf numFmtId="3" fontId="5" fillId="3" borderId="42" xfId="0" applyNumberFormat="1" applyFont="1" applyFill="1" applyBorder="1" applyProtection="1"/>
    <xf numFmtId="3" fontId="7" fillId="0" borderId="43" xfId="0" applyNumberFormat="1" applyFont="1" applyFill="1" applyBorder="1" applyProtection="1"/>
    <xf numFmtId="3" fontId="7" fillId="0" borderId="44" xfId="0" applyNumberFormat="1" applyFont="1" applyFill="1" applyBorder="1" applyProtection="1"/>
    <xf numFmtId="3" fontId="7" fillId="0" borderId="45" xfId="0" applyNumberFormat="1" applyFont="1" applyFill="1" applyBorder="1" applyProtection="1"/>
    <xf numFmtId="3" fontId="7" fillId="0" borderId="0" xfId="0" applyNumberFormat="1" applyFont="1" applyFill="1" applyProtection="1"/>
    <xf numFmtId="3" fontId="7" fillId="0" borderId="46" xfId="0" applyNumberFormat="1" applyFont="1" applyFill="1" applyBorder="1" applyProtection="1"/>
    <xf numFmtId="3" fontId="5" fillId="0" borderId="47" xfId="0" applyNumberFormat="1" applyFont="1" applyFill="1" applyBorder="1" applyProtection="1"/>
    <xf numFmtId="0" fontId="10" fillId="2" borderId="0" xfId="0" applyFont="1" applyFill="1" applyProtection="1"/>
    <xf numFmtId="0" fontId="10" fillId="2" borderId="1" xfId="0" applyFont="1" applyFill="1" applyBorder="1" applyProtection="1"/>
    <xf numFmtId="2" fontId="9" fillId="3" borderId="1" xfId="0" applyNumberFormat="1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center" wrapText="1"/>
    </xf>
    <xf numFmtId="0" fontId="10" fillId="2" borderId="1" xfId="0" applyFont="1" applyFill="1" applyBorder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2" fontId="9" fillId="3" borderId="2" xfId="0" applyNumberFormat="1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0" fillId="0" borderId="0" xfId="0" applyFill="1" applyAlignment="1" applyProtection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33399"/>
      <rgbColor rgb="0099CCFF"/>
      <rgbColor rgb="00CCFFCC"/>
      <rgbColor rgb="00CCFFFF"/>
      <rgbColor rgb="003A3935"/>
      <rgbColor rgb="00C0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workbookViewId="0">
      <selection activeCell="B1" sqref="B1:D1"/>
    </sheetView>
  </sheetViews>
  <sheetFormatPr defaultRowHeight="15" customHeight="1" x14ac:dyDescent="0.25"/>
  <cols>
    <col min="1" max="1" width="8.85546875" customWidth="1"/>
    <col min="2" max="2" width="20" customWidth="1"/>
    <col min="3" max="3" width="10.7109375" customWidth="1"/>
    <col min="4" max="4" width="16.7109375" customWidth="1"/>
    <col min="5" max="6" width="10.7109375" customWidth="1"/>
    <col min="7" max="7" width="13.42578125" customWidth="1"/>
    <col min="8" max="8" width="11.5703125" customWidth="1"/>
    <col min="9" max="9" width="10.7109375" customWidth="1"/>
    <col min="10" max="10" width="14.28515625" customWidth="1"/>
    <col min="11" max="11" width="11.85546875" customWidth="1"/>
    <col min="12" max="13" width="10.7109375" customWidth="1"/>
    <col min="14" max="14" width="2.28515625" customWidth="1"/>
    <col min="15" max="16" width="9.85546875" customWidth="1"/>
    <col min="17" max="17" width="12.140625" customWidth="1"/>
    <col min="18" max="18" width="8.85546875" customWidth="1"/>
    <col min="20" max="20" width="8.85546875" customWidth="1"/>
  </cols>
  <sheetData>
    <row r="1" spans="1:17" ht="15" customHeight="1" x14ac:dyDescent="0.25">
      <c r="A1" s="75"/>
      <c r="B1" s="83" t="s">
        <v>0</v>
      </c>
      <c r="C1" s="83"/>
      <c r="D1" s="83"/>
      <c r="E1" s="83" t="s">
        <v>1</v>
      </c>
      <c r="F1" s="83"/>
      <c r="G1" s="83"/>
      <c r="H1" s="83"/>
      <c r="I1" s="83"/>
      <c r="J1" s="83"/>
      <c r="K1" s="83"/>
      <c r="L1" s="75"/>
      <c r="M1" s="75"/>
      <c r="N1" s="75"/>
      <c r="O1" s="6"/>
      <c r="P1" s="83" t="s">
        <v>2</v>
      </c>
      <c r="Q1" s="83"/>
    </row>
    <row r="2" spans="1:17" ht="15" customHeight="1" x14ac:dyDescent="0.25">
      <c r="A2" s="75"/>
      <c r="B2" s="83" t="s">
        <v>109</v>
      </c>
      <c r="C2" s="83"/>
      <c r="D2" s="83"/>
      <c r="E2" s="83" t="s">
        <v>110</v>
      </c>
      <c r="F2" s="84"/>
      <c r="G2" s="84"/>
      <c r="H2" s="84"/>
      <c r="I2" s="84"/>
      <c r="J2" s="84"/>
      <c r="K2" s="84"/>
      <c r="L2" s="75"/>
      <c r="M2" s="75"/>
      <c r="N2" s="75"/>
      <c r="O2" s="75"/>
      <c r="P2" s="75"/>
      <c r="Q2" s="75"/>
    </row>
    <row r="3" spans="1:17" ht="15" customHeight="1" x14ac:dyDescent="0.25">
      <c r="A3" s="75"/>
      <c r="B3" s="81"/>
      <c r="C3" s="81"/>
      <c r="D3" s="81"/>
      <c r="E3" s="6"/>
      <c r="F3" s="7"/>
      <c r="G3" s="7"/>
      <c r="H3" s="7"/>
      <c r="I3" s="7"/>
      <c r="J3" s="7"/>
      <c r="K3" s="7"/>
      <c r="L3" s="75"/>
      <c r="M3" s="75"/>
      <c r="N3" s="75"/>
      <c r="O3" s="75"/>
      <c r="P3" s="75"/>
      <c r="Q3" s="75"/>
    </row>
    <row r="4" spans="1:17" ht="15" customHeight="1" x14ac:dyDescent="0.25">
      <c r="A4" s="75"/>
      <c r="B4" s="75"/>
      <c r="C4" s="75"/>
      <c r="D4" s="75"/>
      <c r="E4" s="83" t="s">
        <v>3</v>
      </c>
      <c r="F4" s="83"/>
      <c r="G4" s="83"/>
      <c r="H4" s="83"/>
      <c r="I4" s="83"/>
      <c r="J4" s="83"/>
      <c r="K4" s="83"/>
      <c r="L4" s="75"/>
      <c r="M4" s="75"/>
      <c r="N4" s="75"/>
      <c r="O4" s="75"/>
      <c r="P4" s="75"/>
      <c r="Q4" s="75"/>
    </row>
    <row r="5" spans="1:17" ht="14.1" customHeight="1" x14ac:dyDescent="0.25">
      <c r="A5" s="75"/>
      <c r="B5" s="80" t="s">
        <v>4</v>
      </c>
      <c r="C5" s="80"/>
      <c r="D5" s="80"/>
      <c r="E5" s="83" t="s">
        <v>5</v>
      </c>
      <c r="F5" s="83"/>
      <c r="G5" s="83"/>
      <c r="H5" s="83"/>
      <c r="I5" s="83"/>
      <c r="J5" s="83"/>
      <c r="K5" s="83"/>
      <c r="L5" s="75"/>
      <c r="M5" s="75"/>
      <c r="N5" s="75"/>
      <c r="O5" s="75"/>
      <c r="P5" s="75"/>
      <c r="Q5" s="75"/>
    </row>
    <row r="6" spans="1:17" ht="15" customHeight="1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8" t="s">
        <v>6</v>
      </c>
      <c r="M6" s="78"/>
      <c r="N6" s="78"/>
      <c r="O6" s="78"/>
      <c r="P6" s="78"/>
      <c r="Q6" s="78"/>
    </row>
    <row r="7" spans="1:17" ht="15" customHeight="1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8" t="s">
        <v>111</v>
      </c>
      <c r="M7" s="78"/>
      <c r="N7" s="78"/>
      <c r="O7" s="78"/>
      <c r="P7" s="78"/>
      <c r="Q7" s="78"/>
    </row>
    <row r="8" spans="1:17" ht="15" customHeight="1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8"/>
      <c r="M8" s="78"/>
      <c r="N8" s="78"/>
      <c r="O8" s="78"/>
      <c r="P8" s="78"/>
      <c r="Q8" s="78"/>
    </row>
    <row r="9" spans="1:17" ht="15" customHeight="1" x14ac:dyDescent="0.25">
      <c r="A9" s="75"/>
      <c r="B9" s="76"/>
      <c r="C9" s="76"/>
      <c r="D9" s="76"/>
      <c r="E9" s="76"/>
      <c r="F9" s="76"/>
      <c r="G9" s="76"/>
      <c r="H9" s="76"/>
      <c r="I9" s="76"/>
      <c r="J9" s="76"/>
      <c r="K9" s="76"/>
      <c r="L9" s="79"/>
      <c r="M9" s="79"/>
      <c r="N9" s="79"/>
      <c r="O9" s="79"/>
      <c r="P9" s="79"/>
      <c r="Q9" s="79"/>
    </row>
    <row r="10" spans="1:17" ht="15" customHeight="1" x14ac:dyDescent="0.25">
      <c r="A10" s="4"/>
      <c r="B10" s="82" t="s">
        <v>7</v>
      </c>
      <c r="C10" s="82"/>
      <c r="D10" s="82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5"/>
    </row>
    <row r="11" spans="1:17" ht="63.75" customHeight="1" x14ac:dyDescent="0.25">
      <c r="A11" s="13" t="s">
        <v>8</v>
      </c>
      <c r="B11" s="12" t="s">
        <v>9</v>
      </c>
      <c r="C11" s="10" t="s">
        <v>10</v>
      </c>
      <c r="D11" s="10" t="s">
        <v>11</v>
      </c>
      <c r="E11" s="10" t="s">
        <v>12</v>
      </c>
      <c r="F11" s="10" t="s">
        <v>13</v>
      </c>
      <c r="G11" s="10" t="s">
        <v>14</v>
      </c>
      <c r="H11" s="10" t="s">
        <v>15</v>
      </c>
      <c r="I11" s="10" t="s">
        <v>16</v>
      </c>
      <c r="J11" s="10" t="s">
        <v>17</v>
      </c>
      <c r="K11" s="11" t="s">
        <v>18</v>
      </c>
      <c r="L11" s="10" t="s">
        <v>19</v>
      </c>
      <c r="M11" s="14" t="s">
        <v>20</v>
      </c>
      <c r="N11" s="12"/>
      <c r="O11" s="12" t="s">
        <v>21</v>
      </c>
      <c r="P11" s="10" t="s">
        <v>22</v>
      </c>
      <c r="Q11" s="15" t="s">
        <v>23</v>
      </c>
    </row>
    <row r="12" spans="1:17" ht="15" customHeight="1" x14ac:dyDescent="0.25">
      <c r="A12" s="22" t="s">
        <v>24</v>
      </c>
      <c r="B12" s="21" t="s">
        <v>25</v>
      </c>
      <c r="C12" s="25">
        <v>337467.85</v>
      </c>
      <c r="D12" s="25">
        <v>28563</v>
      </c>
      <c r="E12" s="26">
        <v>41285</v>
      </c>
      <c r="F12" s="27">
        <v>487872</v>
      </c>
      <c r="G12" s="24">
        <v>0</v>
      </c>
      <c r="H12" s="28">
        <v>433955</v>
      </c>
      <c r="I12" s="29"/>
      <c r="J12" s="30"/>
      <c r="K12" s="25">
        <v>0</v>
      </c>
      <c r="L12" s="28">
        <v>66815</v>
      </c>
      <c r="M12" s="31">
        <v>394418</v>
      </c>
      <c r="N12" s="32"/>
      <c r="O12" s="28">
        <v>0</v>
      </c>
      <c r="P12" s="25">
        <v>0</v>
      </c>
      <c r="Q12" s="33">
        <v>0</v>
      </c>
    </row>
    <row r="13" spans="1:17" ht="15" customHeight="1" x14ac:dyDescent="0.25">
      <c r="A13" s="22" t="s">
        <v>26</v>
      </c>
      <c r="B13" s="21" t="s">
        <v>27</v>
      </c>
      <c r="C13" s="25">
        <v>2261311.0299999998</v>
      </c>
      <c r="D13" s="25">
        <v>4779679</v>
      </c>
      <c r="E13" s="25">
        <v>0</v>
      </c>
      <c r="F13" s="28">
        <v>0</v>
      </c>
      <c r="G13" s="25">
        <v>0</v>
      </c>
      <c r="H13" s="25">
        <v>4386684</v>
      </c>
      <c r="I13" s="34"/>
      <c r="J13" s="34"/>
      <c r="K13" s="25">
        <v>0</v>
      </c>
      <c r="L13" s="35">
        <v>3129</v>
      </c>
      <c r="M13" s="31">
        <v>2651175</v>
      </c>
      <c r="N13" s="36"/>
      <c r="O13" s="35">
        <v>0</v>
      </c>
      <c r="P13" s="35">
        <v>0</v>
      </c>
      <c r="Q13" s="37">
        <v>0</v>
      </c>
    </row>
    <row r="14" spans="1:17" ht="15" customHeight="1" x14ac:dyDescent="0.25">
      <c r="A14" s="22" t="s">
        <v>28</v>
      </c>
      <c r="B14" s="21" t="s">
        <v>29</v>
      </c>
      <c r="C14" s="25">
        <v>113388.62</v>
      </c>
      <c r="D14" s="25">
        <v>23735</v>
      </c>
      <c r="E14" s="25">
        <v>37373</v>
      </c>
      <c r="F14" s="25">
        <v>93200</v>
      </c>
      <c r="G14" s="25">
        <v>39645</v>
      </c>
      <c r="H14" s="25">
        <v>157202</v>
      </c>
      <c r="I14" s="34"/>
      <c r="J14" s="34"/>
      <c r="K14" s="25">
        <v>0</v>
      </c>
      <c r="L14" s="35">
        <v>49243</v>
      </c>
      <c r="M14" s="31">
        <v>100898</v>
      </c>
      <c r="N14" s="36"/>
      <c r="O14" s="35">
        <v>0</v>
      </c>
      <c r="P14" s="35">
        <v>0</v>
      </c>
      <c r="Q14" s="37">
        <v>0</v>
      </c>
    </row>
    <row r="15" spans="1:17" ht="15" customHeight="1" x14ac:dyDescent="0.25">
      <c r="A15" s="22" t="s">
        <v>30</v>
      </c>
      <c r="B15" s="21" t="s">
        <v>31</v>
      </c>
      <c r="C15" s="25">
        <v>190796.96</v>
      </c>
      <c r="D15" s="25">
        <v>114376</v>
      </c>
      <c r="E15" s="25">
        <v>0</v>
      </c>
      <c r="F15" s="25">
        <v>78317</v>
      </c>
      <c r="G15" s="25">
        <v>0</v>
      </c>
      <c r="H15" s="25">
        <v>214100</v>
      </c>
      <c r="I15" s="34"/>
      <c r="J15" s="34"/>
      <c r="K15" s="25">
        <v>0</v>
      </c>
      <c r="L15" s="35">
        <v>0</v>
      </c>
      <c r="M15" s="31">
        <v>169390</v>
      </c>
      <c r="N15" s="36"/>
      <c r="O15" s="35">
        <v>0</v>
      </c>
      <c r="P15" s="35">
        <v>0</v>
      </c>
      <c r="Q15" s="37">
        <v>0</v>
      </c>
    </row>
    <row r="16" spans="1:17" ht="15" customHeight="1" x14ac:dyDescent="0.25">
      <c r="A16" s="22" t="s">
        <v>32</v>
      </c>
      <c r="B16" s="21" t="s">
        <v>33</v>
      </c>
      <c r="C16" s="25">
        <v>660856.12</v>
      </c>
      <c r="D16" s="25">
        <v>280557</v>
      </c>
      <c r="E16" s="25">
        <v>22101</v>
      </c>
      <c r="F16" s="25">
        <v>49232</v>
      </c>
      <c r="G16" s="25">
        <v>0</v>
      </c>
      <c r="H16" s="25">
        <v>489271</v>
      </c>
      <c r="I16" s="34"/>
      <c r="J16" s="34"/>
      <c r="K16" s="25">
        <v>0</v>
      </c>
      <c r="L16" s="35">
        <v>0</v>
      </c>
      <c r="M16" s="31">
        <v>523475</v>
      </c>
      <c r="N16" s="36"/>
      <c r="O16" s="35">
        <v>0</v>
      </c>
      <c r="P16" s="35">
        <v>0</v>
      </c>
      <c r="Q16" s="37">
        <v>0</v>
      </c>
    </row>
    <row r="17" spans="1:17" ht="15" customHeight="1" x14ac:dyDescent="0.25">
      <c r="A17" s="22" t="s">
        <v>34</v>
      </c>
      <c r="B17" s="21" t="s">
        <v>35</v>
      </c>
      <c r="C17" s="25"/>
      <c r="D17" s="25"/>
      <c r="E17" s="25"/>
      <c r="F17" s="25"/>
      <c r="G17" s="25"/>
      <c r="H17" s="25"/>
      <c r="I17" s="34"/>
      <c r="J17" s="34"/>
      <c r="K17" s="25">
        <f>(C17+D17+E17+F17+G17)-(H17+L17+M17)</f>
        <v>0</v>
      </c>
      <c r="L17" s="35"/>
      <c r="M17" s="31"/>
      <c r="N17" s="36"/>
      <c r="O17" s="35"/>
      <c r="P17" s="35"/>
      <c r="Q17" s="37"/>
    </row>
    <row r="18" spans="1:17" ht="15" customHeight="1" x14ac:dyDescent="0.25">
      <c r="A18" s="22" t="s">
        <v>36</v>
      </c>
      <c r="B18" s="21" t="s">
        <v>37</v>
      </c>
      <c r="C18" s="25">
        <v>2939.69</v>
      </c>
      <c r="D18" s="25">
        <v>683</v>
      </c>
      <c r="E18" s="25">
        <v>5425</v>
      </c>
      <c r="F18" s="25">
        <v>0</v>
      </c>
      <c r="G18" s="25">
        <v>0</v>
      </c>
      <c r="H18" s="25">
        <v>5618</v>
      </c>
      <c r="I18" s="34"/>
      <c r="J18" s="34"/>
      <c r="K18" s="25">
        <v>0</v>
      </c>
      <c r="L18" s="35">
        <v>0</v>
      </c>
      <c r="M18" s="31">
        <v>3430</v>
      </c>
      <c r="N18" s="36"/>
      <c r="O18" s="35">
        <v>0</v>
      </c>
      <c r="P18" s="35">
        <v>0</v>
      </c>
      <c r="Q18" s="37">
        <v>0</v>
      </c>
    </row>
    <row r="19" spans="1:17" ht="15" customHeight="1" x14ac:dyDescent="0.25">
      <c r="A19" s="22" t="s">
        <v>38</v>
      </c>
      <c r="B19" s="21" t="s">
        <v>39</v>
      </c>
      <c r="C19" s="25">
        <v>29610.29</v>
      </c>
      <c r="D19" s="25">
        <v>9475</v>
      </c>
      <c r="E19" s="25">
        <v>30274</v>
      </c>
      <c r="F19" s="25">
        <v>0</v>
      </c>
      <c r="G19" s="25">
        <v>0</v>
      </c>
      <c r="H19" s="25">
        <v>45480</v>
      </c>
      <c r="I19" s="34"/>
      <c r="J19" s="34"/>
      <c r="K19" s="25">
        <v>0</v>
      </c>
      <c r="L19" s="35">
        <v>0</v>
      </c>
      <c r="M19" s="31">
        <v>23879</v>
      </c>
      <c r="N19" s="36"/>
      <c r="O19" s="35">
        <v>0</v>
      </c>
      <c r="P19" s="35">
        <v>0</v>
      </c>
      <c r="Q19" s="37">
        <v>0</v>
      </c>
    </row>
    <row r="20" spans="1:17" ht="15" customHeight="1" x14ac:dyDescent="0.25">
      <c r="A20" s="22" t="s">
        <v>40</v>
      </c>
      <c r="B20" s="21" t="s">
        <v>41</v>
      </c>
      <c r="C20" s="25">
        <v>968</v>
      </c>
      <c r="D20" s="25">
        <v>3247</v>
      </c>
      <c r="E20" s="25">
        <v>0</v>
      </c>
      <c r="F20" s="25">
        <v>0</v>
      </c>
      <c r="G20" s="25">
        <v>0</v>
      </c>
      <c r="H20" s="25">
        <v>354</v>
      </c>
      <c r="I20" s="34"/>
      <c r="J20" s="34"/>
      <c r="K20" s="25">
        <v>0</v>
      </c>
      <c r="L20" s="35">
        <v>0</v>
      </c>
      <c r="M20" s="31">
        <v>3861</v>
      </c>
      <c r="N20" s="36"/>
      <c r="O20" s="35">
        <v>0</v>
      </c>
      <c r="P20" s="35">
        <v>0</v>
      </c>
      <c r="Q20" s="37">
        <v>0</v>
      </c>
    </row>
    <row r="21" spans="1:17" ht="15" customHeight="1" x14ac:dyDescent="0.25">
      <c r="A21" s="22" t="s">
        <v>42</v>
      </c>
      <c r="B21" s="21" t="s">
        <v>43</v>
      </c>
      <c r="C21" s="25">
        <v>7934.56</v>
      </c>
      <c r="D21" s="25">
        <v>17019</v>
      </c>
      <c r="E21" s="25">
        <v>7203</v>
      </c>
      <c r="F21" s="25">
        <v>7194</v>
      </c>
      <c r="G21" s="25">
        <v>0</v>
      </c>
      <c r="H21" s="25">
        <v>26259</v>
      </c>
      <c r="I21" s="34"/>
      <c r="J21" s="34"/>
      <c r="K21" s="25">
        <v>0</v>
      </c>
      <c r="L21" s="35">
        <v>0</v>
      </c>
      <c r="M21" s="31">
        <v>13092</v>
      </c>
      <c r="N21" s="36"/>
      <c r="O21" s="35">
        <v>0</v>
      </c>
      <c r="P21" s="35">
        <v>0</v>
      </c>
      <c r="Q21" s="37">
        <v>0</v>
      </c>
    </row>
    <row r="22" spans="1:17" ht="15" customHeight="1" x14ac:dyDescent="0.25">
      <c r="A22" s="22" t="s">
        <v>44</v>
      </c>
      <c r="B22" s="21" t="s">
        <v>45</v>
      </c>
      <c r="C22" s="25">
        <v>1222</v>
      </c>
      <c r="D22" s="25">
        <v>0</v>
      </c>
      <c r="E22" s="25">
        <v>106</v>
      </c>
      <c r="F22" s="25">
        <v>0</v>
      </c>
      <c r="G22" s="25">
        <v>0</v>
      </c>
      <c r="H22" s="25">
        <v>62</v>
      </c>
      <c r="I22" s="34"/>
      <c r="J22" s="34"/>
      <c r="K22" s="25">
        <v>0</v>
      </c>
      <c r="L22" s="35">
        <v>0</v>
      </c>
      <c r="M22" s="31">
        <v>1266</v>
      </c>
      <c r="N22" s="36"/>
      <c r="O22" s="35">
        <v>0</v>
      </c>
      <c r="P22" s="35">
        <v>0</v>
      </c>
      <c r="Q22" s="37">
        <v>0</v>
      </c>
    </row>
    <row r="23" spans="1:17" ht="15" customHeight="1" x14ac:dyDescent="0.25">
      <c r="A23" s="22" t="s">
        <v>46</v>
      </c>
      <c r="B23" s="21" t="s">
        <v>47</v>
      </c>
      <c r="C23" s="25">
        <v>35402.78</v>
      </c>
      <c r="D23" s="25">
        <v>23763</v>
      </c>
      <c r="E23" s="25">
        <v>624</v>
      </c>
      <c r="F23" s="25">
        <v>0</v>
      </c>
      <c r="G23" s="25">
        <v>0</v>
      </c>
      <c r="H23" s="25">
        <v>22376</v>
      </c>
      <c r="I23" s="34"/>
      <c r="J23" s="34"/>
      <c r="K23" s="25">
        <v>0</v>
      </c>
      <c r="L23" s="35">
        <v>0</v>
      </c>
      <c r="M23" s="31">
        <v>37413</v>
      </c>
      <c r="N23" s="36"/>
      <c r="O23" s="35">
        <v>0</v>
      </c>
      <c r="P23" s="35">
        <v>0</v>
      </c>
      <c r="Q23" s="37">
        <v>0</v>
      </c>
    </row>
    <row r="24" spans="1:17" ht="15" customHeight="1" x14ac:dyDescent="0.25">
      <c r="A24" s="22" t="s">
        <v>48</v>
      </c>
      <c r="B24" s="21" t="s">
        <v>49</v>
      </c>
      <c r="C24" s="25">
        <v>5853.57</v>
      </c>
      <c r="D24" s="25">
        <v>9166</v>
      </c>
      <c r="E24" s="25">
        <v>0</v>
      </c>
      <c r="F24" s="25">
        <v>0</v>
      </c>
      <c r="G24" s="25">
        <v>0</v>
      </c>
      <c r="H24" s="25">
        <v>11983</v>
      </c>
      <c r="I24" s="34"/>
      <c r="J24" s="34"/>
      <c r="K24" s="25">
        <v>0</v>
      </c>
      <c r="L24" s="35">
        <v>0</v>
      </c>
      <c r="M24" s="31">
        <v>3036</v>
      </c>
      <c r="N24" s="36"/>
      <c r="O24" s="35">
        <v>0</v>
      </c>
      <c r="P24" s="35">
        <v>0</v>
      </c>
      <c r="Q24" s="37">
        <v>0</v>
      </c>
    </row>
    <row r="25" spans="1:17" ht="15" customHeight="1" x14ac:dyDescent="0.25">
      <c r="A25" s="22" t="s">
        <v>50</v>
      </c>
      <c r="B25" s="21" t="s">
        <v>51</v>
      </c>
      <c r="C25" s="25">
        <v>1789.53</v>
      </c>
      <c r="D25" s="25">
        <v>10798</v>
      </c>
      <c r="E25" s="25">
        <v>0</v>
      </c>
      <c r="F25" s="25">
        <v>0</v>
      </c>
      <c r="G25" s="25">
        <v>0</v>
      </c>
      <c r="H25" s="25">
        <v>10808</v>
      </c>
      <c r="I25" s="34"/>
      <c r="J25" s="34"/>
      <c r="K25" s="25">
        <v>0</v>
      </c>
      <c r="L25" s="35">
        <v>0</v>
      </c>
      <c r="M25" s="31">
        <v>1779</v>
      </c>
      <c r="N25" s="36"/>
      <c r="O25" s="35">
        <v>0</v>
      </c>
      <c r="P25" s="35">
        <v>0</v>
      </c>
      <c r="Q25" s="37">
        <v>0</v>
      </c>
    </row>
    <row r="26" spans="1:17" ht="15.75" customHeight="1" x14ac:dyDescent="0.25">
      <c r="A26" s="23" t="s">
        <v>52</v>
      </c>
      <c r="B26" s="21" t="s">
        <v>53</v>
      </c>
      <c r="C26" s="38">
        <v>0</v>
      </c>
      <c r="D26" s="39">
        <v>0</v>
      </c>
      <c r="E26" s="39">
        <v>137856</v>
      </c>
      <c r="F26" s="39">
        <v>2277</v>
      </c>
      <c r="G26" s="39">
        <v>0</v>
      </c>
      <c r="H26" s="39">
        <v>0</v>
      </c>
      <c r="I26" s="40"/>
      <c r="J26" s="40"/>
      <c r="K26" s="39">
        <v>140133</v>
      </c>
      <c r="L26" s="41">
        <v>0</v>
      </c>
      <c r="M26" s="42">
        <v>0</v>
      </c>
      <c r="N26" s="36"/>
      <c r="O26" s="35">
        <v>10378</v>
      </c>
      <c r="P26" s="35">
        <v>26695</v>
      </c>
      <c r="Q26" s="37">
        <v>938</v>
      </c>
    </row>
    <row r="27" spans="1:17" ht="16.5" customHeight="1" x14ac:dyDescent="0.25">
      <c r="A27" s="17"/>
      <c r="B27" s="18" t="s">
        <v>54</v>
      </c>
      <c r="C27" s="43">
        <f t="shared" ref="C27:M27" si="0">SUM(C12:C26)</f>
        <v>3649540.9999999995</v>
      </c>
      <c r="D27" s="44">
        <f t="shared" si="0"/>
        <v>5301061</v>
      </c>
      <c r="E27" s="44">
        <f t="shared" si="0"/>
        <v>282247</v>
      </c>
      <c r="F27" s="44">
        <f t="shared" si="0"/>
        <v>718092</v>
      </c>
      <c r="G27" s="44">
        <f t="shared" si="0"/>
        <v>39645</v>
      </c>
      <c r="H27" s="44">
        <f t="shared" si="0"/>
        <v>5804152</v>
      </c>
      <c r="I27" s="44">
        <f t="shared" si="0"/>
        <v>0</v>
      </c>
      <c r="J27" s="44">
        <f t="shared" si="0"/>
        <v>0</v>
      </c>
      <c r="K27" s="44">
        <f t="shared" si="0"/>
        <v>140133</v>
      </c>
      <c r="L27" s="44">
        <f t="shared" si="0"/>
        <v>119187</v>
      </c>
      <c r="M27" s="45">
        <f t="shared" si="0"/>
        <v>3927112</v>
      </c>
      <c r="N27" s="46"/>
      <c r="O27" s="47">
        <f>SUM(O12:O26)</f>
        <v>10378</v>
      </c>
      <c r="P27" s="47">
        <f>SUM(P12:P26)</f>
        <v>26695</v>
      </c>
      <c r="Q27" s="48">
        <f>SUM(Q12:Q26)</f>
        <v>938</v>
      </c>
    </row>
    <row r="28" spans="1:17" ht="16.5" customHeight="1" x14ac:dyDescent="0.25">
      <c r="A28" s="16"/>
      <c r="B28" s="77" t="s">
        <v>55</v>
      </c>
      <c r="C28" s="77"/>
      <c r="D28" s="77"/>
      <c r="E28" s="16"/>
      <c r="F28" s="16"/>
      <c r="G28" s="16"/>
      <c r="H28" s="16"/>
      <c r="I28" s="16"/>
      <c r="J28" s="16"/>
      <c r="K28" s="16"/>
      <c r="L28" s="16"/>
      <c r="M28" s="16"/>
      <c r="N28" s="3"/>
      <c r="O28" s="3"/>
      <c r="P28" s="3"/>
      <c r="Q28" s="20"/>
    </row>
    <row r="29" spans="1:17" ht="15.75" customHeight="1" x14ac:dyDescent="0.25">
      <c r="A29" s="22" t="s">
        <v>28</v>
      </c>
      <c r="B29" s="21" t="s">
        <v>29</v>
      </c>
      <c r="C29" s="25">
        <v>498617.07</v>
      </c>
      <c r="D29" s="28">
        <v>207</v>
      </c>
      <c r="E29" s="28">
        <v>14204</v>
      </c>
      <c r="F29" s="28">
        <v>0</v>
      </c>
      <c r="G29" s="28">
        <v>0</v>
      </c>
      <c r="H29" s="30"/>
      <c r="I29" s="28">
        <v>151075</v>
      </c>
      <c r="J29" s="28">
        <v>-42195</v>
      </c>
      <c r="K29" s="50">
        <v>0</v>
      </c>
      <c r="L29" s="50">
        <v>171295</v>
      </c>
      <c r="M29" s="51">
        <v>450613</v>
      </c>
      <c r="N29" s="52"/>
      <c r="O29" s="53">
        <v>0</v>
      </c>
      <c r="P29" s="54">
        <v>0</v>
      </c>
      <c r="Q29" s="55">
        <v>0</v>
      </c>
    </row>
    <row r="30" spans="1:17" ht="15" customHeight="1" x14ac:dyDescent="0.25">
      <c r="A30" s="22" t="s">
        <v>30</v>
      </c>
      <c r="B30" s="21" t="s">
        <v>31</v>
      </c>
      <c r="C30" s="25">
        <v>854861.7</v>
      </c>
      <c r="D30" s="25">
        <v>37574</v>
      </c>
      <c r="E30" s="25">
        <v>0</v>
      </c>
      <c r="F30" s="25">
        <v>0</v>
      </c>
      <c r="G30" s="25">
        <v>0</v>
      </c>
      <c r="H30" s="29"/>
      <c r="I30" s="25">
        <v>31178</v>
      </c>
      <c r="J30" s="25">
        <v>-179613</v>
      </c>
      <c r="K30" s="56">
        <v>3812</v>
      </c>
      <c r="L30" s="56">
        <v>18166</v>
      </c>
      <c r="M30" s="57">
        <v>722022</v>
      </c>
      <c r="N30" s="52"/>
      <c r="O30" s="58">
        <v>0</v>
      </c>
      <c r="P30" s="35">
        <v>3812</v>
      </c>
      <c r="Q30" s="37">
        <v>0</v>
      </c>
    </row>
    <row r="31" spans="1:17" ht="15" customHeight="1" x14ac:dyDescent="0.25">
      <c r="A31" s="22" t="s">
        <v>32</v>
      </c>
      <c r="B31" s="21" t="s">
        <v>33</v>
      </c>
      <c r="C31" s="25">
        <v>1207151.31</v>
      </c>
      <c r="D31" s="25">
        <v>0</v>
      </c>
      <c r="E31" s="25">
        <v>0</v>
      </c>
      <c r="F31" s="25">
        <v>0</v>
      </c>
      <c r="G31" s="25">
        <v>0</v>
      </c>
      <c r="H31" s="29"/>
      <c r="I31" s="25">
        <v>387294</v>
      </c>
      <c r="J31" s="25">
        <v>-9599</v>
      </c>
      <c r="K31" s="56">
        <v>144247</v>
      </c>
      <c r="L31" s="56">
        <v>107238</v>
      </c>
      <c r="M31" s="57">
        <v>1333360</v>
      </c>
      <c r="N31" s="52"/>
      <c r="O31" s="58">
        <v>841</v>
      </c>
      <c r="P31" s="35">
        <v>143406</v>
      </c>
      <c r="Q31" s="37">
        <v>0</v>
      </c>
    </row>
    <row r="32" spans="1:17" ht="15" customHeight="1" x14ac:dyDescent="0.25">
      <c r="A32" s="22" t="s">
        <v>56</v>
      </c>
      <c r="B32" s="21" t="s">
        <v>57</v>
      </c>
      <c r="C32" s="25">
        <v>64061.23</v>
      </c>
      <c r="D32" s="25">
        <v>3979</v>
      </c>
      <c r="E32" s="25">
        <v>0</v>
      </c>
      <c r="F32" s="25">
        <v>0</v>
      </c>
      <c r="G32" s="25">
        <v>0</v>
      </c>
      <c r="H32" s="29"/>
      <c r="I32" s="25">
        <v>95337</v>
      </c>
      <c r="J32" s="25">
        <v>-989</v>
      </c>
      <c r="K32" s="56">
        <v>3907</v>
      </c>
      <c r="L32" s="56">
        <v>98348</v>
      </c>
      <c r="M32" s="57">
        <v>60133</v>
      </c>
      <c r="N32" s="52"/>
      <c r="O32" s="58">
        <v>266</v>
      </c>
      <c r="P32" s="35">
        <v>0</v>
      </c>
      <c r="Q32" s="37">
        <v>0</v>
      </c>
    </row>
    <row r="33" spans="1:21" ht="15" customHeight="1" x14ac:dyDescent="0.25">
      <c r="A33" s="22" t="s">
        <v>58</v>
      </c>
      <c r="B33" s="21" t="s">
        <v>59</v>
      </c>
      <c r="C33" s="25">
        <v>0</v>
      </c>
      <c r="D33" s="25">
        <v>951</v>
      </c>
      <c r="E33" s="25">
        <v>242</v>
      </c>
      <c r="F33" s="25">
        <v>0</v>
      </c>
      <c r="G33" s="25">
        <v>0</v>
      </c>
      <c r="H33" s="29"/>
      <c r="I33" s="25">
        <v>171544</v>
      </c>
      <c r="J33" s="25">
        <v>630</v>
      </c>
      <c r="K33" s="56">
        <v>167370</v>
      </c>
      <c r="L33" s="56">
        <v>5999</v>
      </c>
      <c r="M33" s="57">
        <v>0</v>
      </c>
      <c r="N33" s="52"/>
      <c r="O33" s="58">
        <v>15211</v>
      </c>
      <c r="P33" s="35">
        <v>2495</v>
      </c>
      <c r="Q33" s="37">
        <v>4876</v>
      </c>
    </row>
    <row r="34" spans="1:21" ht="15" customHeight="1" x14ac:dyDescent="0.25">
      <c r="A34" s="22" t="s">
        <v>60</v>
      </c>
      <c r="B34" s="21" t="s">
        <v>61</v>
      </c>
      <c r="C34" s="25">
        <v>242068.56</v>
      </c>
      <c r="D34" s="25">
        <v>0</v>
      </c>
      <c r="E34" s="25">
        <v>0</v>
      </c>
      <c r="F34" s="25">
        <v>0</v>
      </c>
      <c r="G34" s="25">
        <v>0</v>
      </c>
      <c r="H34" s="29"/>
      <c r="I34" s="25">
        <v>245354</v>
      </c>
      <c r="J34" s="25">
        <v>0</v>
      </c>
      <c r="K34" s="56">
        <v>1614</v>
      </c>
      <c r="L34" s="56">
        <v>278233</v>
      </c>
      <c r="M34" s="57">
        <v>207575</v>
      </c>
      <c r="N34" s="52"/>
      <c r="O34" s="58">
        <v>0</v>
      </c>
      <c r="P34" s="35">
        <v>922</v>
      </c>
      <c r="Q34" s="37">
        <v>0</v>
      </c>
    </row>
    <row r="35" spans="1:21" ht="15" customHeight="1" x14ac:dyDescent="0.25">
      <c r="A35" s="22" t="s">
        <v>62</v>
      </c>
      <c r="B35" s="21" t="s">
        <v>63</v>
      </c>
      <c r="C35" s="25">
        <v>650562.91</v>
      </c>
      <c r="D35" s="25">
        <v>0</v>
      </c>
      <c r="E35" s="25">
        <v>0</v>
      </c>
      <c r="F35" s="25">
        <v>0</v>
      </c>
      <c r="G35" s="25">
        <v>0</v>
      </c>
      <c r="H35" s="29"/>
      <c r="I35" s="25">
        <v>1131154</v>
      </c>
      <c r="J35" s="25">
        <v>43362</v>
      </c>
      <c r="K35" s="56">
        <v>0</v>
      </c>
      <c r="L35" s="56">
        <v>1160549</v>
      </c>
      <c r="M35" s="57">
        <v>664530</v>
      </c>
      <c r="N35" s="52"/>
      <c r="O35" s="58">
        <v>0</v>
      </c>
      <c r="P35" s="35">
        <v>0</v>
      </c>
      <c r="Q35" s="37">
        <v>0</v>
      </c>
    </row>
    <row r="36" spans="1:21" ht="15" customHeight="1" x14ac:dyDescent="0.25">
      <c r="A36" s="22" t="s">
        <v>64</v>
      </c>
      <c r="B36" s="21" t="s">
        <v>65</v>
      </c>
      <c r="C36" s="25"/>
      <c r="D36" s="25"/>
      <c r="E36" s="25"/>
      <c r="F36" s="25"/>
      <c r="G36" s="25"/>
      <c r="H36" s="29"/>
      <c r="I36" s="25"/>
      <c r="J36" s="25">
        <f>-(C36+D36+E36+F36+G36+I36)+(M36+L36+K36)</f>
        <v>0</v>
      </c>
      <c r="K36" s="56"/>
      <c r="L36" s="56"/>
      <c r="M36" s="57"/>
      <c r="N36" s="52"/>
      <c r="O36" s="58"/>
      <c r="P36" s="35"/>
      <c r="Q36" s="37"/>
    </row>
    <row r="37" spans="1:21" ht="15" customHeight="1" x14ac:dyDescent="0.25">
      <c r="A37" s="22" t="s">
        <v>66</v>
      </c>
      <c r="B37" s="21" t="s">
        <v>67</v>
      </c>
      <c r="C37" s="25">
        <v>4461.16</v>
      </c>
      <c r="D37" s="25">
        <v>0</v>
      </c>
      <c r="E37" s="25">
        <v>0</v>
      </c>
      <c r="F37" s="25">
        <v>0</v>
      </c>
      <c r="G37" s="25">
        <v>0</v>
      </c>
      <c r="H37" s="29"/>
      <c r="I37" s="25">
        <v>96</v>
      </c>
      <c r="J37" s="25">
        <v>0</v>
      </c>
      <c r="K37" s="56">
        <v>0</v>
      </c>
      <c r="L37" s="56">
        <v>0</v>
      </c>
      <c r="M37" s="57">
        <v>4558</v>
      </c>
      <c r="N37" s="52"/>
      <c r="O37" s="58">
        <v>0</v>
      </c>
      <c r="P37" s="35">
        <v>0</v>
      </c>
      <c r="Q37" s="37">
        <v>0</v>
      </c>
    </row>
    <row r="38" spans="1:21" ht="15" customHeight="1" x14ac:dyDescent="0.25">
      <c r="A38" s="22" t="s">
        <v>68</v>
      </c>
      <c r="B38" s="21" t="s">
        <v>69</v>
      </c>
      <c r="C38" s="25"/>
      <c r="D38" s="25"/>
      <c r="E38" s="25"/>
      <c r="F38" s="25"/>
      <c r="G38" s="25"/>
      <c r="H38" s="29"/>
      <c r="I38" s="25"/>
      <c r="J38" s="25">
        <f>-(C38+D38+E38+F38+G38+I38)+(M38+L38+K38)</f>
        <v>0</v>
      </c>
      <c r="K38" s="56"/>
      <c r="L38" s="56"/>
      <c r="M38" s="57"/>
      <c r="N38" s="52"/>
      <c r="O38" s="58"/>
      <c r="P38" s="35"/>
      <c r="Q38" s="37"/>
    </row>
    <row r="39" spans="1:21" ht="15" customHeight="1" x14ac:dyDescent="0.25">
      <c r="A39" s="22" t="s">
        <v>70</v>
      </c>
      <c r="B39" s="21" t="s">
        <v>71</v>
      </c>
      <c r="C39" s="25"/>
      <c r="D39" s="25"/>
      <c r="E39" s="25"/>
      <c r="F39" s="25"/>
      <c r="G39" s="25"/>
      <c r="H39" s="29"/>
      <c r="I39" s="25"/>
      <c r="J39" s="25">
        <f>-(C39+D39+E39+F39+G39+I39)+(M39+L39+K39)</f>
        <v>0</v>
      </c>
      <c r="K39" s="56"/>
      <c r="L39" s="56"/>
      <c r="M39" s="57"/>
      <c r="N39" s="52"/>
      <c r="O39" s="58"/>
      <c r="P39" s="35"/>
      <c r="Q39" s="37"/>
    </row>
    <row r="40" spans="1:21" ht="15" customHeight="1" x14ac:dyDescent="0.25">
      <c r="A40" s="22" t="s">
        <v>72</v>
      </c>
      <c r="B40" s="21" t="s">
        <v>73</v>
      </c>
      <c r="C40" s="25">
        <v>180704.66</v>
      </c>
      <c r="D40" s="25">
        <v>0</v>
      </c>
      <c r="E40" s="25">
        <v>0</v>
      </c>
      <c r="F40" s="25">
        <v>0</v>
      </c>
      <c r="G40" s="25">
        <v>0</v>
      </c>
      <c r="H40" s="29"/>
      <c r="I40" s="25">
        <v>187125</v>
      </c>
      <c r="J40" s="25">
        <v>-22480</v>
      </c>
      <c r="K40" s="56">
        <v>0</v>
      </c>
      <c r="L40" s="56">
        <v>186599</v>
      </c>
      <c r="M40" s="57">
        <v>158750</v>
      </c>
      <c r="N40" s="52"/>
      <c r="O40" s="58">
        <v>0</v>
      </c>
      <c r="P40" s="35">
        <v>0</v>
      </c>
      <c r="Q40" s="37">
        <v>0</v>
      </c>
    </row>
    <row r="41" spans="1:21" ht="15" customHeight="1" x14ac:dyDescent="0.25">
      <c r="A41" s="22" t="s">
        <v>74</v>
      </c>
      <c r="B41" s="21" t="s">
        <v>75</v>
      </c>
      <c r="C41" s="25">
        <v>32517.3</v>
      </c>
      <c r="D41" s="25">
        <v>0</v>
      </c>
      <c r="E41" s="25">
        <v>0</v>
      </c>
      <c r="F41" s="25">
        <v>0</v>
      </c>
      <c r="G41" s="25">
        <v>0</v>
      </c>
      <c r="H41" s="29"/>
      <c r="I41" s="25">
        <v>2987</v>
      </c>
      <c r="J41" s="25">
        <v>0</v>
      </c>
      <c r="K41" s="56">
        <v>0</v>
      </c>
      <c r="L41" s="56">
        <v>350</v>
      </c>
      <c r="M41" s="57">
        <v>35153</v>
      </c>
      <c r="N41" s="52"/>
      <c r="O41" s="58">
        <v>0</v>
      </c>
      <c r="P41" s="35">
        <v>0</v>
      </c>
      <c r="Q41" s="37">
        <v>0</v>
      </c>
    </row>
    <row r="42" spans="1:21" ht="15" customHeight="1" x14ac:dyDescent="0.25">
      <c r="A42" s="22" t="s">
        <v>76</v>
      </c>
      <c r="B42" s="21" t="s">
        <v>77</v>
      </c>
      <c r="C42" s="25">
        <v>2532.9299999999998</v>
      </c>
      <c r="D42" s="25">
        <v>0</v>
      </c>
      <c r="E42" s="25">
        <v>0</v>
      </c>
      <c r="F42" s="25">
        <v>0</v>
      </c>
      <c r="G42" s="25">
        <v>0</v>
      </c>
      <c r="H42" s="29"/>
      <c r="I42" s="25">
        <v>0</v>
      </c>
      <c r="J42" s="25">
        <v>2954</v>
      </c>
      <c r="K42" s="56">
        <v>3237</v>
      </c>
      <c r="L42" s="56">
        <v>11</v>
      </c>
      <c r="M42" s="57">
        <v>2238</v>
      </c>
      <c r="N42" s="52"/>
      <c r="O42" s="58">
        <v>385</v>
      </c>
      <c r="P42" s="35">
        <v>404</v>
      </c>
      <c r="Q42" s="37">
        <v>0</v>
      </c>
    </row>
    <row r="43" spans="1:21" ht="15" customHeight="1" x14ac:dyDescent="0.25">
      <c r="A43" s="22" t="s">
        <v>78</v>
      </c>
      <c r="B43" s="21" t="s">
        <v>79</v>
      </c>
      <c r="C43" s="25">
        <v>1205164.53</v>
      </c>
      <c r="D43" s="25">
        <v>10050</v>
      </c>
      <c r="E43" s="25">
        <v>0</v>
      </c>
      <c r="F43" s="25">
        <v>0</v>
      </c>
      <c r="G43" s="25">
        <v>0</v>
      </c>
      <c r="H43" s="29"/>
      <c r="I43" s="25">
        <v>2274478</v>
      </c>
      <c r="J43" s="25">
        <v>195442</v>
      </c>
      <c r="K43" s="56">
        <v>2210</v>
      </c>
      <c r="L43" s="56">
        <v>2640948</v>
      </c>
      <c r="M43" s="57">
        <v>1041978</v>
      </c>
      <c r="N43" s="52"/>
      <c r="O43" s="58">
        <v>38</v>
      </c>
      <c r="P43" s="35">
        <v>2171</v>
      </c>
      <c r="Q43" s="37">
        <v>0</v>
      </c>
      <c r="U43" s="1"/>
    </row>
    <row r="44" spans="1:21" ht="15" customHeight="1" x14ac:dyDescent="0.25">
      <c r="A44" s="22" t="s">
        <v>80</v>
      </c>
      <c r="B44" s="21" t="s">
        <v>81</v>
      </c>
      <c r="C44" s="25">
        <v>553120.6</v>
      </c>
      <c r="D44" s="25">
        <v>0</v>
      </c>
      <c r="E44" s="25">
        <v>1515</v>
      </c>
      <c r="F44" s="25">
        <v>0</v>
      </c>
      <c r="G44" s="25">
        <v>0</v>
      </c>
      <c r="H44" s="29"/>
      <c r="I44" s="25">
        <v>505858</v>
      </c>
      <c r="J44" s="25">
        <v>18147</v>
      </c>
      <c r="K44" s="56">
        <v>2440</v>
      </c>
      <c r="L44" s="56">
        <v>356851</v>
      </c>
      <c r="M44" s="57">
        <v>719349</v>
      </c>
      <c r="N44" s="52"/>
      <c r="O44" s="58">
        <v>773</v>
      </c>
      <c r="P44" s="35">
        <v>20</v>
      </c>
      <c r="Q44" s="37">
        <v>5</v>
      </c>
    </row>
    <row r="45" spans="1:21" ht="15" customHeight="1" x14ac:dyDescent="0.25">
      <c r="A45" s="22" t="s">
        <v>82</v>
      </c>
      <c r="B45" s="21" t="s">
        <v>83</v>
      </c>
      <c r="C45" s="25">
        <v>287809.78999999998</v>
      </c>
      <c r="D45" s="25">
        <v>36453</v>
      </c>
      <c r="E45" s="25">
        <v>0</v>
      </c>
      <c r="F45" s="25">
        <v>0</v>
      </c>
      <c r="G45" s="25">
        <v>0</v>
      </c>
      <c r="H45" s="29"/>
      <c r="I45" s="25">
        <v>79869</v>
      </c>
      <c r="J45" s="25">
        <v>-5627</v>
      </c>
      <c r="K45" s="56">
        <v>18236</v>
      </c>
      <c r="L45" s="56">
        <v>99959</v>
      </c>
      <c r="M45" s="57">
        <v>280308</v>
      </c>
      <c r="N45" s="52"/>
      <c r="O45" s="58">
        <v>8588</v>
      </c>
      <c r="P45" s="35">
        <v>0</v>
      </c>
      <c r="Q45" s="37">
        <v>351</v>
      </c>
    </row>
    <row r="46" spans="1:21" ht="15" customHeight="1" x14ac:dyDescent="0.25">
      <c r="A46" s="22" t="s">
        <v>84</v>
      </c>
      <c r="B46" s="21" t="s">
        <v>85</v>
      </c>
      <c r="C46" s="25">
        <v>188409.37</v>
      </c>
      <c r="D46" s="25">
        <v>0</v>
      </c>
      <c r="E46" s="25">
        <v>0</v>
      </c>
      <c r="F46" s="25">
        <v>0</v>
      </c>
      <c r="G46" s="25">
        <v>0</v>
      </c>
      <c r="H46" s="29"/>
      <c r="I46" s="25">
        <v>249811</v>
      </c>
      <c r="J46" s="25">
        <v>459</v>
      </c>
      <c r="K46" s="56">
        <v>0</v>
      </c>
      <c r="L46" s="56">
        <v>298095</v>
      </c>
      <c r="M46" s="57">
        <v>140585</v>
      </c>
      <c r="N46" s="52"/>
      <c r="O46" s="58">
        <v>0</v>
      </c>
      <c r="P46" s="35">
        <v>0</v>
      </c>
      <c r="Q46" s="37">
        <v>0</v>
      </c>
    </row>
    <row r="47" spans="1:21" ht="15" customHeight="1" x14ac:dyDescent="0.25">
      <c r="A47" s="22" t="s">
        <v>86</v>
      </c>
      <c r="B47" s="21" t="s">
        <v>87</v>
      </c>
      <c r="C47" s="25">
        <v>17154.62</v>
      </c>
      <c r="D47" s="25">
        <v>0</v>
      </c>
      <c r="E47" s="25">
        <v>0</v>
      </c>
      <c r="F47" s="25">
        <v>0</v>
      </c>
      <c r="G47" s="25">
        <v>0</v>
      </c>
      <c r="H47" s="29"/>
      <c r="I47" s="25">
        <v>47604</v>
      </c>
      <c r="J47" s="25">
        <v>0</v>
      </c>
      <c r="K47" s="56">
        <v>59100</v>
      </c>
      <c r="L47" s="56">
        <v>0</v>
      </c>
      <c r="M47" s="57">
        <v>5658</v>
      </c>
      <c r="N47" s="52"/>
      <c r="O47" s="58">
        <v>3643</v>
      </c>
      <c r="P47" s="35">
        <v>98</v>
      </c>
      <c r="Q47" s="37">
        <v>25</v>
      </c>
    </row>
    <row r="48" spans="1:21" ht="15" customHeight="1" x14ac:dyDescent="0.25">
      <c r="A48" s="22" t="s">
        <v>88</v>
      </c>
      <c r="B48" s="21" t="s">
        <v>89</v>
      </c>
      <c r="C48" s="25">
        <v>112183.18</v>
      </c>
      <c r="D48" s="25">
        <v>0</v>
      </c>
      <c r="E48" s="25">
        <v>517</v>
      </c>
      <c r="F48" s="25">
        <v>0</v>
      </c>
      <c r="G48" s="25">
        <v>0</v>
      </c>
      <c r="H48" s="29"/>
      <c r="I48" s="25">
        <v>109372</v>
      </c>
      <c r="J48" s="25">
        <v>-462</v>
      </c>
      <c r="K48" s="56">
        <v>0</v>
      </c>
      <c r="L48" s="56">
        <v>101244</v>
      </c>
      <c r="M48" s="57">
        <v>120367</v>
      </c>
      <c r="N48" s="52"/>
      <c r="O48" s="58">
        <v>0</v>
      </c>
      <c r="P48" s="35">
        <v>0</v>
      </c>
      <c r="Q48" s="37">
        <v>0</v>
      </c>
    </row>
    <row r="49" spans="1:17" ht="15" customHeight="1" x14ac:dyDescent="0.25">
      <c r="A49" s="22" t="s">
        <v>90</v>
      </c>
      <c r="B49" s="21" t="s">
        <v>91</v>
      </c>
      <c r="C49" s="25">
        <v>8897.66</v>
      </c>
      <c r="D49" s="25">
        <v>0</v>
      </c>
      <c r="E49" s="25">
        <v>0</v>
      </c>
      <c r="F49" s="25">
        <v>0</v>
      </c>
      <c r="G49" s="25">
        <v>0</v>
      </c>
      <c r="H49" s="29"/>
      <c r="I49" s="25">
        <v>7918</v>
      </c>
      <c r="J49" s="25">
        <v>0</v>
      </c>
      <c r="K49" s="56">
        <v>0</v>
      </c>
      <c r="L49" s="56">
        <v>7320</v>
      </c>
      <c r="M49" s="57">
        <v>9494</v>
      </c>
      <c r="N49" s="52"/>
      <c r="O49" s="58">
        <v>0</v>
      </c>
      <c r="P49" s="35">
        <v>0</v>
      </c>
      <c r="Q49" s="37">
        <v>0</v>
      </c>
    </row>
    <row r="50" spans="1:17" ht="15" customHeight="1" x14ac:dyDescent="0.25">
      <c r="A50" s="22" t="s">
        <v>92</v>
      </c>
      <c r="B50" s="21" t="s">
        <v>93</v>
      </c>
      <c r="C50" s="25">
        <v>6394.64</v>
      </c>
      <c r="D50" s="25">
        <v>0</v>
      </c>
      <c r="E50" s="25">
        <v>0</v>
      </c>
      <c r="F50" s="25">
        <v>0</v>
      </c>
      <c r="G50" s="25">
        <v>0</v>
      </c>
      <c r="H50" s="29"/>
      <c r="I50" s="25">
        <v>48072</v>
      </c>
      <c r="J50" s="25">
        <v>-6</v>
      </c>
      <c r="K50" s="56">
        <v>0</v>
      </c>
      <c r="L50" s="56">
        <v>50096</v>
      </c>
      <c r="M50" s="57">
        <v>4364</v>
      </c>
      <c r="N50" s="52"/>
      <c r="O50" s="58">
        <v>0</v>
      </c>
      <c r="P50" s="35">
        <v>0</v>
      </c>
      <c r="Q50" s="37">
        <v>0</v>
      </c>
    </row>
    <row r="51" spans="1:17" ht="15" customHeight="1" x14ac:dyDescent="0.25">
      <c r="A51" s="22" t="s">
        <v>94</v>
      </c>
      <c r="B51" s="21" t="s">
        <v>95</v>
      </c>
      <c r="C51" s="25">
        <v>37220.46</v>
      </c>
      <c r="D51" s="25">
        <v>0</v>
      </c>
      <c r="E51" s="25">
        <v>0</v>
      </c>
      <c r="F51" s="25">
        <v>0</v>
      </c>
      <c r="G51" s="25">
        <v>0</v>
      </c>
      <c r="H51" s="29"/>
      <c r="I51" s="25">
        <v>4546</v>
      </c>
      <c r="J51" s="25">
        <v>-23</v>
      </c>
      <c r="K51" s="56">
        <v>0</v>
      </c>
      <c r="L51" s="56">
        <v>15097</v>
      </c>
      <c r="M51" s="57">
        <v>26645</v>
      </c>
      <c r="N51" s="52"/>
      <c r="O51" s="58">
        <v>0</v>
      </c>
      <c r="P51" s="35">
        <v>0</v>
      </c>
      <c r="Q51" s="37">
        <v>0</v>
      </c>
    </row>
    <row r="52" spans="1:17" ht="15" customHeight="1" x14ac:dyDescent="0.25">
      <c r="A52" s="22" t="s">
        <v>96</v>
      </c>
      <c r="B52" s="21" t="s">
        <v>97</v>
      </c>
      <c r="C52" s="25"/>
      <c r="D52" s="25"/>
      <c r="E52" s="25"/>
      <c r="F52" s="25"/>
      <c r="G52" s="25"/>
      <c r="H52" s="29"/>
      <c r="I52" s="25"/>
      <c r="J52" s="25">
        <f>-(C52+D52+E52+F52+G52+I52)+(M52+L52+K52)</f>
        <v>0</v>
      </c>
      <c r="K52" s="56"/>
      <c r="L52" s="56"/>
      <c r="M52" s="57"/>
      <c r="N52" s="52"/>
      <c r="O52" s="58"/>
      <c r="P52" s="35"/>
      <c r="Q52" s="37"/>
    </row>
    <row r="53" spans="1:17" ht="15" customHeight="1" x14ac:dyDescent="0.25">
      <c r="A53" s="22" t="s">
        <v>98</v>
      </c>
      <c r="B53" s="21" t="s">
        <v>99</v>
      </c>
      <c r="C53" s="25">
        <v>13014.73</v>
      </c>
      <c r="D53" s="60">
        <v>0</v>
      </c>
      <c r="E53" s="60">
        <v>453</v>
      </c>
      <c r="F53" s="60">
        <v>0</v>
      </c>
      <c r="G53" s="60">
        <v>0</v>
      </c>
      <c r="H53" s="61"/>
      <c r="I53" s="60">
        <v>20840</v>
      </c>
      <c r="J53" s="60">
        <v>0</v>
      </c>
      <c r="K53" s="62">
        <v>157</v>
      </c>
      <c r="L53" s="62">
        <v>20020</v>
      </c>
      <c r="M53" s="63">
        <v>14131</v>
      </c>
      <c r="N53" s="52"/>
      <c r="O53" s="58">
        <v>0</v>
      </c>
      <c r="P53" s="35">
        <v>0</v>
      </c>
      <c r="Q53" s="37">
        <v>0</v>
      </c>
    </row>
    <row r="54" spans="1:17" ht="15.75" customHeight="1" x14ac:dyDescent="0.25">
      <c r="A54" s="23" t="s">
        <v>100</v>
      </c>
      <c r="B54" s="21" t="s">
        <v>101</v>
      </c>
      <c r="C54" s="64">
        <v>0</v>
      </c>
      <c r="D54" s="65">
        <v>0</v>
      </c>
      <c r="E54" s="65">
        <v>0</v>
      </c>
      <c r="F54" s="65">
        <v>0</v>
      </c>
      <c r="G54" s="65">
        <v>0</v>
      </c>
      <c r="H54" s="65"/>
      <c r="I54" s="66">
        <v>52633</v>
      </c>
      <c r="J54" s="65">
        <v>0</v>
      </c>
      <c r="K54" s="67">
        <v>52633</v>
      </c>
      <c r="L54" s="65">
        <v>0</v>
      </c>
      <c r="M54" s="68">
        <v>0</v>
      </c>
      <c r="N54" s="52"/>
      <c r="O54" s="58">
        <v>0</v>
      </c>
      <c r="P54" s="35">
        <v>0</v>
      </c>
      <c r="Q54" s="37">
        <v>0</v>
      </c>
    </row>
    <row r="55" spans="1:17" ht="16.5" customHeight="1" x14ac:dyDescent="0.25">
      <c r="A55" s="19"/>
      <c r="B55" s="18" t="s">
        <v>54</v>
      </c>
      <c r="C55" s="69">
        <f t="shared" ref="C55:M55" si="1">SUM(C29:C54)</f>
        <v>6166908.4100000001</v>
      </c>
      <c r="D55" s="70">
        <f t="shared" si="1"/>
        <v>89214</v>
      </c>
      <c r="E55" s="70">
        <f t="shared" si="1"/>
        <v>16931</v>
      </c>
      <c r="F55" s="70">
        <f t="shared" si="1"/>
        <v>0</v>
      </c>
      <c r="G55" s="70">
        <f t="shared" si="1"/>
        <v>0</v>
      </c>
      <c r="H55" s="70">
        <f t="shared" si="1"/>
        <v>0</v>
      </c>
      <c r="I55" s="70">
        <f t="shared" si="1"/>
        <v>5804145</v>
      </c>
      <c r="J55" s="70">
        <f t="shared" si="1"/>
        <v>0</v>
      </c>
      <c r="K55" s="70">
        <f t="shared" si="1"/>
        <v>458963</v>
      </c>
      <c r="L55" s="70">
        <f t="shared" si="1"/>
        <v>5616418</v>
      </c>
      <c r="M55" s="71">
        <f t="shared" si="1"/>
        <v>6001811</v>
      </c>
      <c r="N55" s="72"/>
      <c r="O55" s="73">
        <f>SUM(O29:O54)</f>
        <v>29745</v>
      </c>
      <c r="P55" s="47">
        <f>SUM(P29:P54)</f>
        <v>153328</v>
      </c>
      <c r="Q55" s="48">
        <f>SUM(Q29:Q54)</f>
        <v>5257</v>
      </c>
    </row>
    <row r="56" spans="1:17" ht="15.75" customHeight="1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7" ht="15" customHeight="1" x14ac:dyDescent="0.25">
      <c r="A57" s="8" t="s">
        <v>102</v>
      </c>
      <c r="B57" s="8"/>
      <c r="C57" s="2"/>
      <c r="D57" s="8" t="s">
        <v>103</v>
      </c>
      <c r="E57" s="74">
        <v>0</v>
      </c>
      <c r="F57" s="8"/>
      <c r="G57" s="8" t="s">
        <v>104</v>
      </c>
      <c r="H57" s="8"/>
      <c r="I57" s="8"/>
      <c r="J57" s="8" t="s">
        <v>105</v>
      </c>
      <c r="K57" s="74">
        <v>0</v>
      </c>
      <c r="L57" s="2"/>
      <c r="M57" s="2"/>
      <c r="N57" s="2"/>
      <c r="O57" s="2"/>
      <c r="P57" s="2"/>
    </row>
    <row r="58" spans="1:17" ht="15" customHeight="1" x14ac:dyDescent="0.25">
      <c r="A58" s="8" t="s">
        <v>106</v>
      </c>
      <c r="B58" s="8"/>
      <c r="C58" s="2"/>
      <c r="D58" s="8" t="s">
        <v>103</v>
      </c>
      <c r="E58" s="74">
        <v>0</v>
      </c>
      <c r="F58" s="8"/>
      <c r="G58" s="8"/>
      <c r="H58" s="8"/>
      <c r="I58" s="8"/>
      <c r="J58" s="8"/>
      <c r="K58" s="9"/>
      <c r="L58" s="2"/>
      <c r="M58" s="2"/>
      <c r="N58" s="2"/>
      <c r="O58" s="2"/>
      <c r="P58" s="2"/>
      <c r="Q58" s="2"/>
    </row>
    <row r="59" spans="1:17" ht="15" customHeight="1" x14ac:dyDescent="0.25">
      <c r="A59" s="8" t="s">
        <v>107</v>
      </c>
      <c r="B59" s="8"/>
      <c r="C59" s="2"/>
      <c r="D59" s="8" t="s">
        <v>103</v>
      </c>
      <c r="E59" s="74">
        <v>0</v>
      </c>
      <c r="F59" s="8"/>
      <c r="G59" s="8" t="s">
        <v>108</v>
      </c>
      <c r="H59" s="8"/>
      <c r="I59" s="8"/>
      <c r="J59" s="8" t="s">
        <v>105</v>
      </c>
      <c r="K59" s="74">
        <v>0</v>
      </c>
      <c r="L59" s="2"/>
      <c r="M59" s="2"/>
      <c r="N59" s="2"/>
      <c r="O59" s="2"/>
      <c r="P59" s="2"/>
      <c r="Q59" s="2"/>
    </row>
    <row r="60" spans="1:17" ht="15" customHeight="1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</sheetData>
  <sheetProtection selectLockedCells="1" selectUnlockedCells="1"/>
  <mergeCells count="15">
    <mergeCell ref="B3:D3"/>
    <mergeCell ref="B10:D10"/>
    <mergeCell ref="B1:D1"/>
    <mergeCell ref="P1:Q1"/>
    <mergeCell ref="E4:K4"/>
    <mergeCell ref="E5:K5"/>
    <mergeCell ref="E1:K1"/>
    <mergeCell ref="B2:D2"/>
    <mergeCell ref="E2:K2"/>
    <mergeCell ref="B28:D28"/>
    <mergeCell ref="L7:Q7"/>
    <mergeCell ref="L8:Q8"/>
    <mergeCell ref="L9:Q9"/>
    <mergeCell ref="B5:D5"/>
    <mergeCell ref="L6:Q6"/>
  </mergeCells>
  <pageMargins left="0.70866141732283472" right="0.70866141732283472" top="0.74803149606299213" bottom="0.74803149606299213" header="0.51181102362204722" footer="0.51181102362204722"/>
  <pageSetup paperSize="9" scale="5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workbookViewId="0">
      <selection activeCell="B1" sqref="B1:D1"/>
    </sheetView>
  </sheetViews>
  <sheetFormatPr defaultRowHeight="15" customHeight="1" x14ac:dyDescent="0.25"/>
  <cols>
    <col min="1" max="1" width="8.85546875" customWidth="1"/>
    <col min="2" max="2" width="20" customWidth="1"/>
    <col min="3" max="3" width="10.7109375" customWidth="1"/>
    <col min="4" max="4" width="16.7109375" customWidth="1"/>
    <col min="5" max="6" width="10.7109375" customWidth="1"/>
    <col min="7" max="7" width="13.42578125" customWidth="1"/>
    <col min="8" max="8" width="11.5703125" customWidth="1"/>
    <col min="9" max="9" width="10.7109375" customWidth="1"/>
    <col min="10" max="10" width="14.28515625" customWidth="1"/>
    <col min="11" max="11" width="11.85546875" customWidth="1"/>
    <col min="12" max="13" width="10.7109375" customWidth="1"/>
    <col min="14" max="14" width="2.28515625" customWidth="1"/>
    <col min="15" max="16" width="9.85546875" customWidth="1"/>
    <col min="17" max="17" width="12.140625" customWidth="1"/>
    <col min="18" max="18" width="8.85546875" customWidth="1"/>
    <col min="20" max="20" width="8.85546875" customWidth="1"/>
  </cols>
  <sheetData>
    <row r="1" spans="1:17" ht="15" customHeight="1" x14ac:dyDescent="0.25">
      <c r="A1" s="75"/>
      <c r="B1" s="83" t="s">
        <v>0</v>
      </c>
      <c r="C1" s="83"/>
      <c r="D1" s="83"/>
      <c r="E1" s="83" t="s">
        <v>1</v>
      </c>
      <c r="F1" s="83"/>
      <c r="G1" s="83"/>
      <c r="H1" s="83"/>
      <c r="I1" s="83"/>
      <c r="J1" s="83"/>
      <c r="K1" s="83"/>
      <c r="L1" s="75"/>
      <c r="M1" s="75"/>
      <c r="N1" s="75"/>
      <c r="O1" s="6"/>
      <c r="P1" s="83" t="s">
        <v>2</v>
      </c>
      <c r="Q1" s="83"/>
    </row>
    <row r="2" spans="1:17" ht="15" customHeight="1" x14ac:dyDescent="0.25">
      <c r="A2" s="75"/>
      <c r="B2" s="83" t="s">
        <v>109</v>
      </c>
      <c r="C2" s="83"/>
      <c r="D2" s="83"/>
      <c r="E2" s="83" t="s">
        <v>110</v>
      </c>
      <c r="F2" s="84"/>
      <c r="G2" s="84"/>
      <c r="H2" s="84"/>
      <c r="I2" s="84"/>
      <c r="J2" s="84"/>
      <c r="K2" s="84"/>
      <c r="L2" s="75"/>
      <c r="M2" s="75"/>
      <c r="N2" s="75"/>
      <c r="O2" s="75"/>
      <c r="P2" s="75"/>
      <c r="Q2" s="75"/>
    </row>
    <row r="3" spans="1:17" ht="15" customHeight="1" x14ac:dyDescent="0.25">
      <c r="A3" s="75"/>
      <c r="B3" s="81"/>
      <c r="C3" s="81"/>
      <c r="D3" s="81"/>
      <c r="E3" s="6"/>
      <c r="F3" s="7"/>
      <c r="G3" s="7"/>
      <c r="H3" s="7"/>
      <c r="I3" s="7"/>
      <c r="J3" s="7"/>
      <c r="K3" s="7"/>
      <c r="L3" s="75"/>
      <c r="M3" s="75"/>
      <c r="N3" s="75"/>
      <c r="O3" s="75"/>
      <c r="P3" s="75"/>
      <c r="Q3" s="75"/>
    </row>
    <row r="4" spans="1:17" ht="15" customHeight="1" x14ac:dyDescent="0.25">
      <c r="A4" s="75"/>
      <c r="B4" s="75"/>
      <c r="C4" s="75"/>
      <c r="D4" s="75"/>
      <c r="E4" s="83" t="s">
        <v>3</v>
      </c>
      <c r="F4" s="83"/>
      <c r="G4" s="83"/>
      <c r="H4" s="83"/>
      <c r="I4" s="83"/>
      <c r="J4" s="83"/>
      <c r="K4" s="83"/>
      <c r="L4" s="75"/>
      <c r="M4" s="75"/>
      <c r="N4" s="75"/>
      <c r="O4" s="75"/>
      <c r="P4" s="75"/>
      <c r="Q4" s="75"/>
    </row>
    <row r="5" spans="1:17" ht="14.1" customHeight="1" x14ac:dyDescent="0.25">
      <c r="A5" s="75"/>
      <c r="B5" s="80" t="s">
        <v>4</v>
      </c>
      <c r="C5" s="80"/>
      <c r="D5" s="80"/>
      <c r="E5" s="83" t="s">
        <v>5</v>
      </c>
      <c r="F5" s="83"/>
      <c r="G5" s="83"/>
      <c r="H5" s="83"/>
      <c r="I5" s="83"/>
      <c r="J5" s="83"/>
      <c r="K5" s="83"/>
      <c r="L5" s="75"/>
      <c r="M5" s="75"/>
      <c r="N5" s="75"/>
      <c r="O5" s="75"/>
      <c r="P5" s="75"/>
      <c r="Q5" s="75"/>
    </row>
    <row r="6" spans="1:17" ht="15" customHeight="1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8" t="s">
        <v>6</v>
      </c>
      <c r="M6" s="78"/>
      <c r="N6" s="78"/>
      <c r="O6" s="78"/>
      <c r="P6" s="78"/>
      <c r="Q6" s="78"/>
    </row>
    <row r="7" spans="1:17" ht="15" customHeight="1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8" t="s">
        <v>111</v>
      </c>
      <c r="M7" s="78"/>
      <c r="N7" s="78"/>
      <c r="O7" s="78"/>
      <c r="P7" s="78"/>
      <c r="Q7" s="78"/>
    </row>
    <row r="8" spans="1:17" ht="15" customHeight="1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8"/>
      <c r="M8" s="78"/>
      <c r="N8" s="78"/>
      <c r="O8" s="78"/>
      <c r="P8" s="78"/>
      <c r="Q8" s="78"/>
    </row>
    <row r="9" spans="1:17" ht="15" customHeight="1" x14ac:dyDescent="0.25">
      <c r="A9" s="75"/>
      <c r="B9" s="76"/>
      <c r="C9" s="76"/>
      <c r="D9" s="76"/>
      <c r="E9" s="76"/>
      <c r="F9" s="76"/>
      <c r="G9" s="76"/>
      <c r="H9" s="76"/>
      <c r="I9" s="76"/>
      <c r="J9" s="76"/>
      <c r="K9" s="76"/>
      <c r="L9" s="79"/>
      <c r="M9" s="79"/>
      <c r="N9" s="79"/>
      <c r="O9" s="79"/>
      <c r="P9" s="79"/>
      <c r="Q9" s="79"/>
    </row>
    <row r="10" spans="1:17" ht="15" customHeight="1" x14ac:dyDescent="0.25">
      <c r="A10" s="4"/>
      <c r="B10" s="82" t="s">
        <v>7</v>
      </c>
      <c r="C10" s="82"/>
      <c r="D10" s="82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5"/>
    </row>
    <row r="11" spans="1:17" ht="63.75" customHeight="1" x14ac:dyDescent="0.25">
      <c r="A11" s="13" t="s">
        <v>8</v>
      </c>
      <c r="B11" s="12" t="s">
        <v>9</v>
      </c>
      <c r="C11" s="10" t="s">
        <v>10</v>
      </c>
      <c r="D11" s="10" t="s">
        <v>11</v>
      </c>
      <c r="E11" s="10" t="s">
        <v>12</v>
      </c>
      <c r="F11" s="10" t="s">
        <v>13</v>
      </c>
      <c r="G11" s="10" t="s">
        <v>14</v>
      </c>
      <c r="H11" s="10" t="s">
        <v>15</v>
      </c>
      <c r="I11" s="10" t="s">
        <v>16</v>
      </c>
      <c r="J11" s="10" t="s">
        <v>17</v>
      </c>
      <c r="K11" s="11" t="s">
        <v>18</v>
      </c>
      <c r="L11" s="10" t="s">
        <v>19</v>
      </c>
      <c r="M11" s="14" t="s">
        <v>20</v>
      </c>
      <c r="N11" s="12"/>
      <c r="O11" s="12" t="s">
        <v>21</v>
      </c>
      <c r="P11" s="10" t="s">
        <v>22</v>
      </c>
      <c r="Q11" s="15" t="s">
        <v>23</v>
      </c>
    </row>
    <row r="12" spans="1:17" ht="15" customHeight="1" x14ac:dyDescent="0.25">
      <c r="A12" s="22" t="s">
        <v>24</v>
      </c>
      <c r="B12" s="21" t="s">
        <v>25</v>
      </c>
      <c r="C12" s="24">
        <v>223562</v>
      </c>
      <c r="D12" s="25">
        <v>28563</v>
      </c>
      <c r="E12" s="26">
        <v>907614</v>
      </c>
      <c r="F12" s="27">
        <v>3895130</v>
      </c>
      <c r="G12" s="24">
        <v>0</v>
      </c>
      <c r="H12" s="28">
        <v>4319118</v>
      </c>
      <c r="I12" s="29"/>
      <c r="J12" s="30"/>
      <c r="K12" s="25">
        <v>0</v>
      </c>
      <c r="L12" s="28">
        <v>341333</v>
      </c>
      <c r="M12" s="31">
        <v>394418</v>
      </c>
      <c r="N12" s="32"/>
      <c r="O12" s="28">
        <v>0</v>
      </c>
      <c r="P12" s="25">
        <v>0</v>
      </c>
      <c r="Q12" s="33">
        <v>0</v>
      </c>
    </row>
    <row r="13" spans="1:17" ht="15" customHeight="1" x14ac:dyDescent="0.25">
      <c r="A13" s="22" t="s">
        <v>26</v>
      </c>
      <c r="B13" s="21" t="s">
        <v>27</v>
      </c>
      <c r="C13" s="24">
        <v>2622098</v>
      </c>
      <c r="D13" s="25">
        <v>44998166</v>
      </c>
      <c r="E13" s="25">
        <v>10227</v>
      </c>
      <c r="F13" s="28">
        <v>5</v>
      </c>
      <c r="G13" s="25">
        <v>0</v>
      </c>
      <c r="H13" s="25">
        <v>44741001</v>
      </c>
      <c r="I13" s="34"/>
      <c r="J13" s="34"/>
      <c r="K13" s="25">
        <v>340</v>
      </c>
      <c r="L13" s="35">
        <v>237979</v>
      </c>
      <c r="M13" s="31">
        <v>2651175</v>
      </c>
      <c r="N13" s="36"/>
      <c r="O13" s="35">
        <v>0</v>
      </c>
      <c r="P13" s="35">
        <v>0</v>
      </c>
      <c r="Q13" s="37">
        <v>0</v>
      </c>
    </row>
    <row r="14" spans="1:17" ht="15" customHeight="1" x14ac:dyDescent="0.25">
      <c r="A14" s="22" t="s">
        <v>28</v>
      </c>
      <c r="B14" s="21" t="s">
        <v>29</v>
      </c>
      <c r="C14" s="24">
        <v>92644</v>
      </c>
      <c r="D14" s="25">
        <v>278450</v>
      </c>
      <c r="E14" s="25">
        <v>372551</v>
      </c>
      <c r="F14" s="25">
        <v>688032</v>
      </c>
      <c r="G14" s="25">
        <v>520937</v>
      </c>
      <c r="H14" s="25">
        <v>1402554</v>
      </c>
      <c r="I14" s="34"/>
      <c r="J14" s="34"/>
      <c r="K14" s="25">
        <v>0</v>
      </c>
      <c r="L14" s="35">
        <v>449163</v>
      </c>
      <c r="M14" s="31">
        <v>100898</v>
      </c>
      <c r="N14" s="36"/>
      <c r="O14" s="35">
        <v>0</v>
      </c>
      <c r="P14" s="35">
        <v>0</v>
      </c>
      <c r="Q14" s="37">
        <v>0</v>
      </c>
    </row>
    <row r="15" spans="1:17" ht="15" customHeight="1" x14ac:dyDescent="0.25">
      <c r="A15" s="22" t="s">
        <v>30</v>
      </c>
      <c r="B15" s="21" t="s">
        <v>31</v>
      </c>
      <c r="C15" s="24">
        <v>11165</v>
      </c>
      <c r="D15" s="25">
        <v>741986</v>
      </c>
      <c r="E15" s="25">
        <v>32867</v>
      </c>
      <c r="F15" s="25">
        <v>930845</v>
      </c>
      <c r="G15" s="25">
        <v>0</v>
      </c>
      <c r="H15" s="25">
        <v>1547474</v>
      </c>
      <c r="I15" s="34"/>
      <c r="J15" s="34"/>
      <c r="K15" s="25">
        <v>0</v>
      </c>
      <c r="L15" s="35">
        <v>0</v>
      </c>
      <c r="M15" s="31">
        <v>169390</v>
      </c>
      <c r="N15" s="36"/>
      <c r="O15" s="35">
        <v>0</v>
      </c>
      <c r="P15" s="35">
        <v>0</v>
      </c>
      <c r="Q15" s="37">
        <v>0</v>
      </c>
    </row>
    <row r="16" spans="1:17" ht="15" customHeight="1" x14ac:dyDescent="0.25">
      <c r="A16" s="22" t="s">
        <v>32</v>
      </c>
      <c r="B16" s="21" t="s">
        <v>33</v>
      </c>
      <c r="C16" s="24">
        <v>584021</v>
      </c>
      <c r="D16" s="25">
        <v>4763938</v>
      </c>
      <c r="E16" s="25">
        <v>208798</v>
      </c>
      <c r="F16" s="25">
        <v>920378</v>
      </c>
      <c r="G16" s="25">
        <v>0</v>
      </c>
      <c r="H16" s="25">
        <v>5939659</v>
      </c>
      <c r="I16" s="34"/>
      <c r="J16" s="34"/>
      <c r="K16" s="25">
        <v>0</v>
      </c>
      <c r="L16" s="35">
        <v>14000</v>
      </c>
      <c r="M16" s="31">
        <v>523475</v>
      </c>
      <c r="N16" s="36"/>
      <c r="O16" s="35">
        <v>0</v>
      </c>
      <c r="P16" s="35">
        <v>0</v>
      </c>
      <c r="Q16" s="37">
        <v>0</v>
      </c>
    </row>
    <row r="17" spans="1:17" ht="15" customHeight="1" x14ac:dyDescent="0.25">
      <c r="A17" s="22" t="s">
        <v>34</v>
      </c>
      <c r="B17" s="21" t="s">
        <v>35</v>
      </c>
      <c r="C17" s="24"/>
      <c r="D17" s="25"/>
      <c r="E17" s="25"/>
      <c r="F17" s="25"/>
      <c r="G17" s="25"/>
      <c r="H17" s="25"/>
      <c r="I17" s="34"/>
      <c r="J17" s="34"/>
      <c r="K17" s="25">
        <f>(C17+D17+E17+F17+G17)-(H17+L17+M17)</f>
        <v>0</v>
      </c>
      <c r="L17" s="35"/>
      <c r="M17" s="31"/>
      <c r="N17" s="36"/>
      <c r="O17" s="35"/>
      <c r="P17" s="35"/>
      <c r="Q17" s="37"/>
    </row>
    <row r="18" spans="1:17" ht="15" customHeight="1" x14ac:dyDescent="0.25">
      <c r="A18" s="22" t="s">
        <v>36</v>
      </c>
      <c r="B18" s="21" t="s">
        <v>37</v>
      </c>
      <c r="C18" s="24">
        <v>3141</v>
      </c>
      <c r="D18" s="25">
        <v>9577</v>
      </c>
      <c r="E18" s="25">
        <v>37253</v>
      </c>
      <c r="F18" s="25">
        <v>0</v>
      </c>
      <c r="G18" s="25">
        <v>0</v>
      </c>
      <c r="H18" s="25">
        <v>46536</v>
      </c>
      <c r="I18" s="34"/>
      <c r="J18" s="34"/>
      <c r="K18" s="25">
        <v>0</v>
      </c>
      <c r="L18" s="35">
        <v>6</v>
      </c>
      <c r="M18" s="31">
        <v>3430</v>
      </c>
      <c r="N18" s="36"/>
      <c r="O18" s="35">
        <v>0</v>
      </c>
      <c r="P18" s="35">
        <v>0</v>
      </c>
      <c r="Q18" s="37">
        <v>0</v>
      </c>
    </row>
    <row r="19" spans="1:17" ht="15" customHeight="1" x14ac:dyDescent="0.25">
      <c r="A19" s="22" t="s">
        <v>38</v>
      </c>
      <c r="B19" s="21" t="s">
        <v>39</v>
      </c>
      <c r="C19" s="24">
        <v>33004</v>
      </c>
      <c r="D19" s="25">
        <v>137165</v>
      </c>
      <c r="E19" s="25">
        <v>271768</v>
      </c>
      <c r="F19" s="25">
        <v>544</v>
      </c>
      <c r="G19" s="25">
        <v>0</v>
      </c>
      <c r="H19" s="25">
        <v>418602</v>
      </c>
      <c r="I19" s="34"/>
      <c r="J19" s="34"/>
      <c r="K19" s="25">
        <v>0</v>
      </c>
      <c r="L19" s="35">
        <v>0</v>
      </c>
      <c r="M19" s="31">
        <v>23879</v>
      </c>
      <c r="N19" s="36"/>
      <c r="O19" s="35">
        <v>0</v>
      </c>
      <c r="P19" s="35">
        <v>0</v>
      </c>
      <c r="Q19" s="37">
        <v>0</v>
      </c>
    </row>
    <row r="20" spans="1:17" ht="15" customHeight="1" x14ac:dyDescent="0.25">
      <c r="A20" s="22" t="s">
        <v>40</v>
      </c>
      <c r="B20" s="21" t="s">
        <v>41</v>
      </c>
      <c r="C20" s="24">
        <v>8833</v>
      </c>
      <c r="D20" s="25">
        <v>14858</v>
      </c>
      <c r="E20" s="25">
        <v>0</v>
      </c>
      <c r="F20" s="25">
        <v>0</v>
      </c>
      <c r="G20" s="25">
        <v>0</v>
      </c>
      <c r="H20" s="25">
        <v>19830</v>
      </c>
      <c r="I20" s="34"/>
      <c r="J20" s="34"/>
      <c r="K20" s="25">
        <v>0</v>
      </c>
      <c r="L20" s="35">
        <v>0</v>
      </c>
      <c r="M20" s="31">
        <v>3861</v>
      </c>
      <c r="N20" s="36"/>
      <c r="O20" s="35">
        <v>0</v>
      </c>
      <c r="P20" s="35">
        <v>0</v>
      </c>
      <c r="Q20" s="37">
        <v>0</v>
      </c>
    </row>
    <row r="21" spans="1:17" ht="15" customHeight="1" x14ac:dyDescent="0.25">
      <c r="A21" s="22" t="s">
        <v>42</v>
      </c>
      <c r="B21" s="21" t="s">
        <v>43</v>
      </c>
      <c r="C21" s="24">
        <v>3531</v>
      </c>
      <c r="D21" s="25">
        <v>101805</v>
      </c>
      <c r="E21" s="25">
        <v>87789</v>
      </c>
      <c r="F21" s="25">
        <v>28360</v>
      </c>
      <c r="G21" s="25">
        <v>0</v>
      </c>
      <c r="H21" s="25">
        <v>208394</v>
      </c>
      <c r="I21" s="34"/>
      <c r="J21" s="34"/>
      <c r="K21" s="25">
        <v>0</v>
      </c>
      <c r="L21" s="35">
        <v>0</v>
      </c>
      <c r="M21" s="31">
        <v>13092</v>
      </c>
      <c r="N21" s="36"/>
      <c r="O21" s="35">
        <v>0</v>
      </c>
      <c r="P21" s="35">
        <v>0</v>
      </c>
      <c r="Q21" s="37">
        <v>0</v>
      </c>
    </row>
    <row r="22" spans="1:17" ht="15" customHeight="1" x14ac:dyDescent="0.25">
      <c r="A22" s="22" t="s">
        <v>44</v>
      </c>
      <c r="B22" s="21" t="s">
        <v>45</v>
      </c>
      <c r="C22" s="24">
        <v>2939</v>
      </c>
      <c r="D22" s="25">
        <v>9400</v>
      </c>
      <c r="E22" s="25">
        <v>3199</v>
      </c>
      <c r="F22" s="25">
        <v>0</v>
      </c>
      <c r="G22" s="25">
        <v>0</v>
      </c>
      <c r="H22" s="25">
        <v>14022</v>
      </c>
      <c r="I22" s="34"/>
      <c r="J22" s="34"/>
      <c r="K22" s="25">
        <v>0</v>
      </c>
      <c r="L22" s="35">
        <v>252</v>
      </c>
      <c r="M22" s="31">
        <v>1266</v>
      </c>
      <c r="N22" s="36"/>
      <c r="O22" s="35">
        <v>0</v>
      </c>
      <c r="P22" s="35">
        <v>0</v>
      </c>
      <c r="Q22" s="37">
        <v>0</v>
      </c>
    </row>
    <row r="23" spans="1:17" ht="15" customHeight="1" x14ac:dyDescent="0.25">
      <c r="A23" s="22" t="s">
        <v>46</v>
      </c>
      <c r="B23" s="21" t="s">
        <v>47</v>
      </c>
      <c r="C23" s="24">
        <v>1045</v>
      </c>
      <c r="D23" s="25">
        <v>117668</v>
      </c>
      <c r="E23" s="25">
        <v>6209</v>
      </c>
      <c r="F23" s="25">
        <v>0</v>
      </c>
      <c r="G23" s="25">
        <v>0</v>
      </c>
      <c r="H23" s="25">
        <v>87509</v>
      </c>
      <c r="I23" s="34"/>
      <c r="J23" s="34"/>
      <c r="K23" s="25">
        <v>0</v>
      </c>
      <c r="L23" s="35">
        <v>0</v>
      </c>
      <c r="M23" s="31">
        <v>37413</v>
      </c>
      <c r="N23" s="36"/>
      <c r="O23" s="35">
        <v>0</v>
      </c>
      <c r="P23" s="35">
        <v>0</v>
      </c>
      <c r="Q23" s="37">
        <v>0</v>
      </c>
    </row>
    <row r="24" spans="1:17" ht="15" customHeight="1" x14ac:dyDescent="0.25">
      <c r="A24" s="22" t="s">
        <v>48</v>
      </c>
      <c r="B24" s="21" t="s">
        <v>49</v>
      </c>
      <c r="C24" s="24">
        <v>2448</v>
      </c>
      <c r="D24" s="25">
        <v>100737</v>
      </c>
      <c r="E24" s="25">
        <v>1999</v>
      </c>
      <c r="F24" s="25">
        <v>0</v>
      </c>
      <c r="G24" s="25">
        <v>0</v>
      </c>
      <c r="H24" s="25">
        <v>102148</v>
      </c>
      <c r="I24" s="34"/>
      <c r="J24" s="34"/>
      <c r="K24" s="25">
        <v>0</v>
      </c>
      <c r="L24" s="35">
        <v>0</v>
      </c>
      <c r="M24" s="31">
        <v>3036</v>
      </c>
      <c r="N24" s="36"/>
      <c r="O24" s="35">
        <v>0</v>
      </c>
      <c r="P24" s="35">
        <v>0</v>
      </c>
      <c r="Q24" s="37">
        <v>0</v>
      </c>
    </row>
    <row r="25" spans="1:17" ht="15" customHeight="1" x14ac:dyDescent="0.25">
      <c r="A25" s="22" t="s">
        <v>50</v>
      </c>
      <c r="B25" s="21" t="s">
        <v>51</v>
      </c>
      <c r="C25" s="24">
        <v>1486</v>
      </c>
      <c r="D25" s="25">
        <v>45758</v>
      </c>
      <c r="E25" s="25">
        <v>110</v>
      </c>
      <c r="F25" s="25">
        <v>0</v>
      </c>
      <c r="G25" s="25">
        <v>0</v>
      </c>
      <c r="H25" s="25">
        <v>45576</v>
      </c>
      <c r="I25" s="34"/>
      <c r="J25" s="34"/>
      <c r="K25" s="25">
        <v>0</v>
      </c>
      <c r="L25" s="35">
        <v>0</v>
      </c>
      <c r="M25" s="31">
        <v>1779</v>
      </c>
      <c r="N25" s="36"/>
      <c r="O25" s="35">
        <v>0</v>
      </c>
      <c r="P25" s="35">
        <v>0</v>
      </c>
      <c r="Q25" s="37">
        <v>0</v>
      </c>
    </row>
    <row r="26" spans="1:17" ht="15.75" customHeight="1" x14ac:dyDescent="0.25">
      <c r="A26" s="23" t="s">
        <v>52</v>
      </c>
      <c r="B26" s="21" t="s">
        <v>53</v>
      </c>
      <c r="C26" s="38">
        <v>0</v>
      </c>
      <c r="D26" s="39">
        <v>0</v>
      </c>
      <c r="E26" s="39">
        <v>1300117</v>
      </c>
      <c r="F26" s="39">
        <v>18602</v>
      </c>
      <c r="G26" s="39">
        <v>0</v>
      </c>
      <c r="H26" s="39">
        <v>0</v>
      </c>
      <c r="I26" s="40"/>
      <c r="J26" s="40"/>
      <c r="K26" s="39">
        <v>1318719</v>
      </c>
      <c r="L26" s="41">
        <v>0</v>
      </c>
      <c r="M26" s="42">
        <v>0</v>
      </c>
      <c r="N26" s="36"/>
      <c r="O26" s="35">
        <v>95985</v>
      </c>
      <c r="P26" s="35">
        <v>284556</v>
      </c>
      <c r="Q26" s="37">
        <v>16959</v>
      </c>
    </row>
    <row r="27" spans="1:17" ht="16.5" customHeight="1" x14ac:dyDescent="0.25">
      <c r="A27" s="17"/>
      <c r="B27" s="18" t="s">
        <v>54</v>
      </c>
      <c r="C27" s="43">
        <f t="shared" ref="C27:M27" si="0">SUM(C12:C26)</f>
        <v>3589917</v>
      </c>
      <c r="D27" s="44">
        <f t="shared" si="0"/>
        <v>51348071</v>
      </c>
      <c r="E27" s="44">
        <f t="shared" si="0"/>
        <v>3240501</v>
      </c>
      <c r="F27" s="44">
        <f t="shared" si="0"/>
        <v>6481896</v>
      </c>
      <c r="G27" s="44">
        <f t="shared" si="0"/>
        <v>520937</v>
      </c>
      <c r="H27" s="44">
        <f t="shared" si="0"/>
        <v>58892423</v>
      </c>
      <c r="I27" s="44">
        <f t="shared" si="0"/>
        <v>0</v>
      </c>
      <c r="J27" s="44">
        <f t="shared" si="0"/>
        <v>0</v>
      </c>
      <c r="K27" s="44">
        <f t="shared" si="0"/>
        <v>1319059</v>
      </c>
      <c r="L27" s="44">
        <f t="shared" si="0"/>
        <v>1042733</v>
      </c>
      <c r="M27" s="45">
        <f t="shared" si="0"/>
        <v>3927112</v>
      </c>
      <c r="N27" s="46"/>
      <c r="O27" s="47">
        <f>SUM(O12:O26)</f>
        <v>95985</v>
      </c>
      <c r="P27" s="47">
        <f>SUM(P12:P26)</f>
        <v>284556</v>
      </c>
      <c r="Q27" s="48">
        <f>SUM(Q12:Q26)</f>
        <v>16959</v>
      </c>
    </row>
    <row r="28" spans="1:17" ht="16.5" customHeight="1" x14ac:dyDescent="0.25">
      <c r="A28" s="16"/>
      <c r="B28" s="77" t="s">
        <v>55</v>
      </c>
      <c r="C28" s="77"/>
      <c r="D28" s="77"/>
      <c r="E28" s="16"/>
      <c r="F28" s="16"/>
      <c r="G28" s="16"/>
      <c r="H28" s="16"/>
      <c r="I28" s="16"/>
      <c r="J28" s="16"/>
      <c r="K28" s="16"/>
      <c r="L28" s="16"/>
      <c r="M28" s="16"/>
      <c r="N28" s="3"/>
      <c r="O28" s="3"/>
      <c r="P28" s="3"/>
      <c r="Q28" s="20"/>
    </row>
    <row r="29" spans="1:17" ht="15.75" customHeight="1" x14ac:dyDescent="0.25">
      <c r="A29" s="22" t="s">
        <v>28</v>
      </c>
      <c r="B29" s="21" t="s">
        <v>29</v>
      </c>
      <c r="C29" s="49">
        <v>472080</v>
      </c>
      <c r="D29" s="28">
        <v>2412</v>
      </c>
      <c r="E29" s="28">
        <v>217304</v>
      </c>
      <c r="F29" s="28">
        <v>0</v>
      </c>
      <c r="G29" s="28">
        <v>0</v>
      </c>
      <c r="H29" s="30"/>
      <c r="I29" s="28">
        <v>1139120</v>
      </c>
      <c r="J29" s="28">
        <v>-299471</v>
      </c>
      <c r="K29" s="50">
        <v>0</v>
      </c>
      <c r="L29" s="50">
        <v>1080832</v>
      </c>
      <c r="M29" s="51">
        <v>450613</v>
      </c>
      <c r="N29" s="52"/>
      <c r="O29" s="53">
        <v>0</v>
      </c>
      <c r="P29" s="54">
        <v>0</v>
      </c>
      <c r="Q29" s="55">
        <v>0</v>
      </c>
    </row>
    <row r="30" spans="1:17" ht="15" customHeight="1" x14ac:dyDescent="0.25">
      <c r="A30" s="22" t="s">
        <v>30</v>
      </c>
      <c r="B30" s="21" t="s">
        <v>31</v>
      </c>
      <c r="C30" s="24">
        <v>837494</v>
      </c>
      <c r="D30" s="25">
        <v>37574</v>
      </c>
      <c r="E30" s="25">
        <v>22926</v>
      </c>
      <c r="F30" s="25">
        <v>0</v>
      </c>
      <c r="G30" s="25">
        <v>0</v>
      </c>
      <c r="H30" s="29"/>
      <c r="I30" s="25">
        <v>855991</v>
      </c>
      <c r="J30" s="25">
        <v>-695675</v>
      </c>
      <c r="K30" s="56">
        <v>40744</v>
      </c>
      <c r="L30" s="56">
        <v>295543</v>
      </c>
      <c r="M30" s="57">
        <v>722022</v>
      </c>
      <c r="N30" s="52"/>
      <c r="O30" s="58">
        <v>64</v>
      </c>
      <c r="P30" s="35">
        <v>40680</v>
      </c>
      <c r="Q30" s="37">
        <v>0</v>
      </c>
    </row>
    <row r="31" spans="1:17" ht="15" customHeight="1" x14ac:dyDescent="0.25">
      <c r="A31" s="22" t="s">
        <v>32</v>
      </c>
      <c r="B31" s="21" t="s">
        <v>33</v>
      </c>
      <c r="C31" s="24">
        <v>1332683</v>
      </c>
      <c r="D31" s="25">
        <v>0</v>
      </c>
      <c r="E31" s="25">
        <v>0</v>
      </c>
      <c r="F31" s="25">
        <v>0</v>
      </c>
      <c r="G31" s="25">
        <v>0</v>
      </c>
      <c r="H31" s="29"/>
      <c r="I31" s="25">
        <v>3244748</v>
      </c>
      <c r="J31" s="25">
        <v>-160118</v>
      </c>
      <c r="K31" s="56">
        <v>1625222</v>
      </c>
      <c r="L31" s="56">
        <v>1458730</v>
      </c>
      <c r="M31" s="57">
        <v>1333360</v>
      </c>
      <c r="N31" s="52"/>
      <c r="O31" s="58">
        <v>10288</v>
      </c>
      <c r="P31" s="35">
        <v>1614933</v>
      </c>
      <c r="Q31" s="37">
        <v>0</v>
      </c>
    </row>
    <row r="32" spans="1:17" ht="15" customHeight="1" x14ac:dyDescent="0.25">
      <c r="A32" s="22" t="s">
        <v>56</v>
      </c>
      <c r="B32" s="21" t="s">
        <v>57</v>
      </c>
      <c r="C32" s="24">
        <v>66530</v>
      </c>
      <c r="D32" s="25">
        <v>7925</v>
      </c>
      <c r="E32" s="25">
        <v>0</v>
      </c>
      <c r="F32" s="25">
        <v>0</v>
      </c>
      <c r="G32" s="25">
        <v>0</v>
      </c>
      <c r="H32" s="29"/>
      <c r="I32" s="25">
        <v>1375349</v>
      </c>
      <c r="J32" s="25">
        <v>-1513</v>
      </c>
      <c r="K32" s="56">
        <v>11635</v>
      </c>
      <c r="L32" s="56">
        <v>1376524</v>
      </c>
      <c r="M32" s="57">
        <v>60133</v>
      </c>
      <c r="N32" s="52"/>
      <c r="O32" s="58">
        <v>3361</v>
      </c>
      <c r="P32" s="35">
        <v>970</v>
      </c>
      <c r="Q32" s="37">
        <v>0</v>
      </c>
    </row>
    <row r="33" spans="1:21" ht="15" customHeight="1" x14ac:dyDescent="0.25">
      <c r="A33" s="22" t="s">
        <v>58</v>
      </c>
      <c r="B33" s="21" t="s">
        <v>59</v>
      </c>
      <c r="C33" s="24">
        <v>0</v>
      </c>
      <c r="D33" s="25">
        <v>11907</v>
      </c>
      <c r="E33" s="25">
        <v>9126</v>
      </c>
      <c r="F33" s="25">
        <v>0</v>
      </c>
      <c r="G33" s="25">
        <v>1356</v>
      </c>
      <c r="H33" s="29"/>
      <c r="I33" s="25">
        <v>1765433</v>
      </c>
      <c r="J33" s="25">
        <v>630</v>
      </c>
      <c r="K33" s="56">
        <v>1715298</v>
      </c>
      <c r="L33" s="56">
        <v>73156</v>
      </c>
      <c r="M33" s="57">
        <v>0</v>
      </c>
      <c r="N33" s="52"/>
      <c r="O33" s="58">
        <v>150556</v>
      </c>
      <c r="P33" s="35">
        <v>15938</v>
      </c>
      <c r="Q33" s="37">
        <v>35478</v>
      </c>
    </row>
    <row r="34" spans="1:21" ht="15" customHeight="1" x14ac:dyDescent="0.25">
      <c r="A34" s="22" t="s">
        <v>60</v>
      </c>
      <c r="B34" s="21" t="s">
        <v>61</v>
      </c>
      <c r="C34" s="24">
        <v>228019</v>
      </c>
      <c r="D34" s="25">
        <v>524</v>
      </c>
      <c r="E34" s="25">
        <v>21839</v>
      </c>
      <c r="F34" s="25">
        <v>0</v>
      </c>
      <c r="G34" s="25">
        <v>0</v>
      </c>
      <c r="H34" s="29"/>
      <c r="I34" s="25">
        <v>2731749</v>
      </c>
      <c r="J34" s="25">
        <v>20204</v>
      </c>
      <c r="K34" s="56">
        <v>16548</v>
      </c>
      <c r="L34" s="56">
        <v>2778212</v>
      </c>
      <c r="M34" s="57">
        <v>207575</v>
      </c>
      <c r="N34" s="52"/>
      <c r="O34" s="58">
        <v>61</v>
      </c>
      <c r="P34" s="35">
        <v>11814</v>
      </c>
      <c r="Q34" s="37">
        <v>0</v>
      </c>
    </row>
    <row r="35" spans="1:21" ht="15" customHeight="1" x14ac:dyDescent="0.25">
      <c r="A35" s="22" t="s">
        <v>62</v>
      </c>
      <c r="B35" s="21" t="s">
        <v>63</v>
      </c>
      <c r="C35" s="24">
        <v>573720</v>
      </c>
      <c r="D35" s="25">
        <v>66698</v>
      </c>
      <c r="E35" s="25">
        <v>5</v>
      </c>
      <c r="F35" s="25">
        <v>0</v>
      </c>
      <c r="G35" s="25">
        <v>0</v>
      </c>
      <c r="H35" s="29"/>
      <c r="I35" s="25">
        <v>11389704</v>
      </c>
      <c r="J35" s="25">
        <v>424237</v>
      </c>
      <c r="K35" s="56">
        <v>0</v>
      </c>
      <c r="L35" s="56">
        <v>11789834</v>
      </c>
      <c r="M35" s="57">
        <v>664530</v>
      </c>
      <c r="N35" s="52"/>
      <c r="O35" s="58">
        <v>0</v>
      </c>
      <c r="P35" s="35">
        <v>0</v>
      </c>
      <c r="Q35" s="37">
        <v>0</v>
      </c>
    </row>
    <row r="36" spans="1:21" ht="15" customHeight="1" x14ac:dyDescent="0.25">
      <c r="A36" s="22" t="s">
        <v>64</v>
      </c>
      <c r="B36" s="21" t="s">
        <v>65</v>
      </c>
      <c r="C36" s="24">
        <v>105343</v>
      </c>
      <c r="D36" s="25">
        <v>0</v>
      </c>
      <c r="E36" s="25">
        <v>0</v>
      </c>
      <c r="F36" s="25">
        <v>0</v>
      </c>
      <c r="G36" s="25">
        <v>0</v>
      </c>
      <c r="H36" s="29"/>
      <c r="I36" s="25">
        <v>0</v>
      </c>
      <c r="J36" s="25">
        <v>-105343</v>
      </c>
      <c r="K36" s="56">
        <v>0</v>
      </c>
      <c r="L36" s="56">
        <v>0</v>
      </c>
      <c r="M36" s="57">
        <v>0</v>
      </c>
      <c r="N36" s="52"/>
      <c r="O36" s="58">
        <v>0</v>
      </c>
      <c r="P36" s="35">
        <v>0</v>
      </c>
      <c r="Q36" s="37">
        <v>0</v>
      </c>
    </row>
    <row r="37" spans="1:21" ht="15" customHeight="1" x14ac:dyDescent="0.25">
      <c r="A37" s="22" t="s">
        <v>66</v>
      </c>
      <c r="B37" s="21" t="s">
        <v>67</v>
      </c>
      <c r="C37" s="24">
        <v>13186</v>
      </c>
      <c r="D37" s="25">
        <v>0</v>
      </c>
      <c r="E37" s="25">
        <v>0</v>
      </c>
      <c r="F37" s="25">
        <v>0</v>
      </c>
      <c r="G37" s="25">
        <v>0</v>
      </c>
      <c r="H37" s="29"/>
      <c r="I37" s="25">
        <v>6485</v>
      </c>
      <c r="J37" s="25">
        <v>-15114</v>
      </c>
      <c r="K37" s="56">
        <v>0</v>
      </c>
      <c r="L37" s="56">
        <v>0</v>
      </c>
      <c r="M37" s="57">
        <v>4558</v>
      </c>
      <c r="N37" s="52"/>
      <c r="O37" s="58">
        <v>0</v>
      </c>
      <c r="P37" s="35">
        <v>0</v>
      </c>
      <c r="Q37" s="37">
        <v>0</v>
      </c>
    </row>
    <row r="38" spans="1:21" ht="15" customHeight="1" x14ac:dyDescent="0.25">
      <c r="A38" s="22" t="s">
        <v>68</v>
      </c>
      <c r="B38" s="21" t="s">
        <v>69</v>
      </c>
      <c r="C38" s="24"/>
      <c r="D38" s="25"/>
      <c r="E38" s="25"/>
      <c r="F38" s="25"/>
      <c r="G38" s="25"/>
      <c r="H38" s="29"/>
      <c r="I38" s="25"/>
      <c r="J38" s="25">
        <f>-(C38+D38+E38+F38+G38+I38)+(M38+L38+K38)</f>
        <v>0</v>
      </c>
      <c r="K38" s="56"/>
      <c r="L38" s="56"/>
      <c r="M38" s="57"/>
      <c r="N38" s="52"/>
      <c r="O38" s="58"/>
      <c r="P38" s="35"/>
      <c r="Q38" s="37"/>
    </row>
    <row r="39" spans="1:21" ht="15" customHeight="1" x14ac:dyDescent="0.25">
      <c r="A39" s="22" t="s">
        <v>70</v>
      </c>
      <c r="B39" s="21" t="s">
        <v>71</v>
      </c>
      <c r="C39" s="24"/>
      <c r="D39" s="25"/>
      <c r="E39" s="25"/>
      <c r="F39" s="25"/>
      <c r="G39" s="25"/>
      <c r="H39" s="29"/>
      <c r="I39" s="25"/>
      <c r="J39" s="25">
        <f>-(C39+D39+E39+F39+G39+I39)+(M39+L39+K39)</f>
        <v>0</v>
      </c>
      <c r="K39" s="56"/>
      <c r="L39" s="56"/>
      <c r="M39" s="57"/>
      <c r="N39" s="52"/>
      <c r="O39" s="58"/>
      <c r="P39" s="35"/>
      <c r="Q39" s="37"/>
    </row>
    <row r="40" spans="1:21" ht="15" customHeight="1" x14ac:dyDescent="0.25">
      <c r="A40" s="22" t="s">
        <v>72</v>
      </c>
      <c r="B40" s="21" t="s">
        <v>73</v>
      </c>
      <c r="C40" s="24">
        <v>139952</v>
      </c>
      <c r="D40" s="25">
        <v>7981</v>
      </c>
      <c r="E40" s="25">
        <v>0</v>
      </c>
      <c r="F40" s="25">
        <v>0</v>
      </c>
      <c r="G40" s="25">
        <v>0</v>
      </c>
      <c r="H40" s="29"/>
      <c r="I40" s="25">
        <v>1930147</v>
      </c>
      <c r="J40" s="25">
        <v>7837</v>
      </c>
      <c r="K40" s="56">
        <v>0</v>
      </c>
      <c r="L40" s="56">
        <v>1927168</v>
      </c>
      <c r="M40" s="57">
        <v>158750</v>
      </c>
      <c r="N40" s="52"/>
      <c r="O40" s="58">
        <v>0</v>
      </c>
      <c r="P40" s="35">
        <v>0</v>
      </c>
      <c r="Q40" s="37">
        <v>0</v>
      </c>
    </row>
    <row r="41" spans="1:21" ht="15" customHeight="1" x14ac:dyDescent="0.25">
      <c r="A41" s="22" t="s">
        <v>74</v>
      </c>
      <c r="B41" s="21" t="s">
        <v>75</v>
      </c>
      <c r="C41" s="24">
        <v>33869</v>
      </c>
      <c r="D41" s="25">
        <v>0</v>
      </c>
      <c r="E41" s="25">
        <v>0</v>
      </c>
      <c r="F41" s="25">
        <v>0</v>
      </c>
      <c r="G41" s="25">
        <v>0</v>
      </c>
      <c r="H41" s="29"/>
      <c r="I41" s="25">
        <v>84312</v>
      </c>
      <c r="J41" s="25">
        <v>-61818</v>
      </c>
      <c r="K41" s="56">
        <v>0</v>
      </c>
      <c r="L41" s="56">
        <v>21209</v>
      </c>
      <c r="M41" s="57">
        <v>35153</v>
      </c>
      <c r="N41" s="52"/>
      <c r="O41" s="58">
        <v>0</v>
      </c>
      <c r="P41" s="35">
        <v>0</v>
      </c>
      <c r="Q41" s="37">
        <v>0</v>
      </c>
    </row>
    <row r="42" spans="1:21" ht="15" customHeight="1" x14ac:dyDescent="0.25">
      <c r="A42" s="22" t="s">
        <v>76</v>
      </c>
      <c r="B42" s="21" t="s">
        <v>77</v>
      </c>
      <c r="C42" s="24">
        <v>1767</v>
      </c>
      <c r="D42" s="25">
        <v>0</v>
      </c>
      <c r="E42" s="25">
        <v>0</v>
      </c>
      <c r="F42" s="25">
        <v>0</v>
      </c>
      <c r="G42" s="25">
        <v>0</v>
      </c>
      <c r="H42" s="29"/>
      <c r="I42" s="25">
        <v>3056</v>
      </c>
      <c r="J42" s="25">
        <v>1139</v>
      </c>
      <c r="K42" s="56">
        <v>3658</v>
      </c>
      <c r="L42" s="56">
        <v>66</v>
      </c>
      <c r="M42" s="57">
        <v>2238</v>
      </c>
      <c r="N42" s="52"/>
      <c r="O42" s="58">
        <v>692</v>
      </c>
      <c r="P42" s="35">
        <v>421</v>
      </c>
      <c r="Q42" s="37">
        <v>0</v>
      </c>
    </row>
    <row r="43" spans="1:21" ht="15" customHeight="1" x14ac:dyDescent="0.25">
      <c r="A43" s="22" t="s">
        <v>78</v>
      </c>
      <c r="B43" s="21" t="s">
        <v>79</v>
      </c>
      <c r="C43" s="24">
        <v>1173879</v>
      </c>
      <c r="D43" s="25">
        <v>253264</v>
      </c>
      <c r="E43" s="25">
        <v>84</v>
      </c>
      <c r="F43" s="25">
        <v>0</v>
      </c>
      <c r="G43" s="25">
        <v>0</v>
      </c>
      <c r="H43" s="29"/>
      <c r="I43" s="25">
        <v>24111957</v>
      </c>
      <c r="J43" s="25">
        <v>914609</v>
      </c>
      <c r="K43" s="56">
        <v>15135</v>
      </c>
      <c r="L43" s="56">
        <v>25396681</v>
      </c>
      <c r="M43" s="57">
        <v>1041978</v>
      </c>
      <c r="N43" s="52"/>
      <c r="O43" s="58">
        <v>403</v>
      </c>
      <c r="P43" s="35">
        <v>5748</v>
      </c>
      <c r="Q43" s="37">
        <v>0</v>
      </c>
      <c r="U43" s="1"/>
    </row>
    <row r="44" spans="1:21" ht="15" customHeight="1" x14ac:dyDescent="0.25">
      <c r="A44" s="22" t="s">
        <v>80</v>
      </c>
      <c r="B44" s="21" t="s">
        <v>81</v>
      </c>
      <c r="C44" s="24">
        <v>590819</v>
      </c>
      <c r="D44" s="25">
        <v>74865</v>
      </c>
      <c r="E44" s="25">
        <v>1515</v>
      </c>
      <c r="F44" s="25">
        <v>0</v>
      </c>
      <c r="G44" s="25">
        <v>0</v>
      </c>
      <c r="H44" s="29"/>
      <c r="I44" s="25">
        <v>3365324</v>
      </c>
      <c r="J44" s="25">
        <v>50040</v>
      </c>
      <c r="K44" s="56">
        <v>31052</v>
      </c>
      <c r="L44" s="56">
        <v>3332163</v>
      </c>
      <c r="M44" s="57">
        <v>719349</v>
      </c>
      <c r="N44" s="52"/>
      <c r="O44" s="58">
        <v>9830</v>
      </c>
      <c r="P44" s="35">
        <v>265</v>
      </c>
      <c r="Q44" s="37">
        <v>86</v>
      </c>
    </row>
    <row r="45" spans="1:21" ht="15" customHeight="1" x14ac:dyDescent="0.25">
      <c r="A45" s="22" t="s">
        <v>82</v>
      </c>
      <c r="B45" s="21" t="s">
        <v>83</v>
      </c>
      <c r="C45" s="24">
        <v>265024</v>
      </c>
      <c r="D45" s="25">
        <v>68314</v>
      </c>
      <c r="E45" s="25">
        <v>85</v>
      </c>
      <c r="F45" s="25">
        <v>0</v>
      </c>
      <c r="G45" s="25">
        <v>0</v>
      </c>
      <c r="H45" s="29"/>
      <c r="I45" s="25">
        <v>1570108</v>
      </c>
      <c r="J45" s="25">
        <v>-51506</v>
      </c>
      <c r="K45" s="56">
        <v>270240</v>
      </c>
      <c r="L45" s="56">
        <v>1301477</v>
      </c>
      <c r="M45" s="57">
        <v>280308</v>
      </c>
      <c r="N45" s="52"/>
      <c r="O45" s="58">
        <v>108814</v>
      </c>
      <c r="P45" s="35">
        <v>3041</v>
      </c>
      <c r="Q45" s="37">
        <v>2770</v>
      </c>
    </row>
    <row r="46" spans="1:21" ht="15" customHeight="1" x14ac:dyDescent="0.25">
      <c r="A46" s="22" t="s">
        <v>84</v>
      </c>
      <c r="B46" s="21" t="s">
        <v>85</v>
      </c>
      <c r="C46" s="24">
        <v>234918</v>
      </c>
      <c r="D46" s="25">
        <v>0</v>
      </c>
      <c r="E46" s="25">
        <v>0</v>
      </c>
      <c r="F46" s="25">
        <v>0</v>
      </c>
      <c r="G46" s="25">
        <v>0</v>
      </c>
      <c r="H46" s="29"/>
      <c r="I46" s="25">
        <v>2173260</v>
      </c>
      <c r="J46" s="25">
        <v>12878</v>
      </c>
      <c r="K46" s="56">
        <v>0</v>
      </c>
      <c r="L46" s="56">
        <v>2280471</v>
      </c>
      <c r="M46" s="57">
        <v>140585</v>
      </c>
      <c r="N46" s="52"/>
      <c r="O46" s="58">
        <v>0</v>
      </c>
      <c r="P46" s="35">
        <v>0</v>
      </c>
      <c r="Q46" s="37">
        <v>0</v>
      </c>
    </row>
    <row r="47" spans="1:21" ht="15" customHeight="1" x14ac:dyDescent="0.25">
      <c r="A47" s="22" t="s">
        <v>86</v>
      </c>
      <c r="B47" s="21" t="s">
        <v>87</v>
      </c>
      <c r="C47" s="24">
        <v>93699</v>
      </c>
      <c r="D47" s="25">
        <v>9956</v>
      </c>
      <c r="E47" s="25">
        <v>0</v>
      </c>
      <c r="F47" s="25">
        <v>0</v>
      </c>
      <c r="G47" s="25">
        <v>0</v>
      </c>
      <c r="H47" s="29"/>
      <c r="I47" s="25">
        <v>650029</v>
      </c>
      <c r="J47" s="25">
        <v>-9956</v>
      </c>
      <c r="K47" s="56">
        <v>708089</v>
      </c>
      <c r="L47" s="56">
        <v>29980</v>
      </c>
      <c r="M47" s="57">
        <v>5658</v>
      </c>
      <c r="N47" s="52"/>
      <c r="O47" s="58">
        <v>39625</v>
      </c>
      <c r="P47" s="35">
        <v>1071</v>
      </c>
      <c r="Q47" s="37">
        <v>349</v>
      </c>
    </row>
    <row r="48" spans="1:21" ht="15" customHeight="1" x14ac:dyDescent="0.25">
      <c r="A48" s="22" t="s">
        <v>88</v>
      </c>
      <c r="B48" s="21" t="s">
        <v>89</v>
      </c>
      <c r="C48" s="24">
        <v>118827</v>
      </c>
      <c r="D48" s="25">
        <v>3898</v>
      </c>
      <c r="E48" s="25">
        <v>2088</v>
      </c>
      <c r="F48" s="25">
        <v>0</v>
      </c>
      <c r="G48" s="25">
        <v>0</v>
      </c>
      <c r="H48" s="29"/>
      <c r="I48" s="25">
        <v>1021684</v>
      </c>
      <c r="J48" s="25">
        <v>-2109</v>
      </c>
      <c r="K48" s="56">
        <v>0</v>
      </c>
      <c r="L48" s="56">
        <v>1024021</v>
      </c>
      <c r="M48" s="57">
        <v>120367</v>
      </c>
      <c r="N48" s="52"/>
      <c r="O48" s="58">
        <v>0</v>
      </c>
      <c r="P48" s="35">
        <v>0</v>
      </c>
      <c r="Q48" s="37">
        <v>0</v>
      </c>
    </row>
    <row r="49" spans="1:17" ht="15" customHeight="1" x14ac:dyDescent="0.25">
      <c r="A49" s="22" t="s">
        <v>90</v>
      </c>
      <c r="B49" s="21" t="s">
        <v>91</v>
      </c>
      <c r="C49" s="24">
        <v>6292</v>
      </c>
      <c r="D49" s="25">
        <v>0</v>
      </c>
      <c r="E49" s="25">
        <v>0</v>
      </c>
      <c r="F49" s="25">
        <v>0</v>
      </c>
      <c r="G49" s="25">
        <v>0</v>
      </c>
      <c r="H49" s="29"/>
      <c r="I49" s="25">
        <v>76189</v>
      </c>
      <c r="J49" s="25">
        <v>0</v>
      </c>
      <c r="K49" s="56">
        <v>0</v>
      </c>
      <c r="L49" s="56">
        <v>72987</v>
      </c>
      <c r="M49" s="57">
        <v>9494</v>
      </c>
      <c r="N49" s="52"/>
      <c r="O49" s="58">
        <v>0</v>
      </c>
      <c r="P49" s="35">
        <v>0</v>
      </c>
      <c r="Q49" s="37">
        <v>0</v>
      </c>
    </row>
    <row r="50" spans="1:17" ht="15" customHeight="1" x14ac:dyDescent="0.25">
      <c r="A50" s="22" t="s">
        <v>92</v>
      </c>
      <c r="B50" s="21" t="s">
        <v>93</v>
      </c>
      <c r="C50" s="24">
        <v>8757</v>
      </c>
      <c r="D50" s="25">
        <v>0</v>
      </c>
      <c r="E50" s="25">
        <v>561</v>
      </c>
      <c r="F50" s="25">
        <v>0</v>
      </c>
      <c r="G50" s="25">
        <v>0</v>
      </c>
      <c r="H50" s="29"/>
      <c r="I50" s="25">
        <v>454265</v>
      </c>
      <c r="J50" s="25">
        <v>2102</v>
      </c>
      <c r="K50" s="56">
        <v>0</v>
      </c>
      <c r="L50" s="56">
        <v>461324</v>
      </c>
      <c r="M50" s="57">
        <v>4364</v>
      </c>
      <c r="N50" s="52"/>
      <c r="O50" s="58">
        <v>0</v>
      </c>
      <c r="P50" s="35">
        <v>0</v>
      </c>
      <c r="Q50" s="37">
        <v>0</v>
      </c>
    </row>
    <row r="51" spans="1:17" ht="15" customHeight="1" x14ac:dyDescent="0.25">
      <c r="A51" s="22" t="s">
        <v>94</v>
      </c>
      <c r="B51" s="21" t="s">
        <v>95</v>
      </c>
      <c r="C51" s="24">
        <v>40120</v>
      </c>
      <c r="D51" s="25">
        <v>0</v>
      </c>
      <c r="E51" s="25">
        <v>0</v>
      </c>
      <c r="F51" s="25">
        <v>0</v>
      </c>
      <c r="G51" s="25">
        <v>0</v>
      </c>
      <c r="H51" s="29"/>
      <c r="I51" s="25">
        <v>195123</v>
      </c>
      <c r="J51" s="25">
        <v>-30799</v>
      </c>
      <c r="K51" s="56">
        <v>0</v>
      </c>
      <c r="L51" s="56">
        <v>177798</v>
      </c>
      <c r="M51" s="57">
        <v>26645</v>
      </c>
      <c r="N51" s="52"/>
      <c r="O51" s="58">
        <v>0</v>
      </c>
      <c r="P51" s="35">
        <v>0</v>
      </c>
      <c r="Q51" s="37">
        <v>0</v>
      </c>
    </row>
    <row r="52" spans="1:17" ht="15" customHeight="1" x14ac:dyDescent="0.25">
      <c r="A52" s="22" t="s">
        <v>96</v>
      </c>
      <c r="B52" s="21" t="s">
        <v>97</v>
      </c>
      <c r="C52" s="24"/>
      <c r="D52" s="25"/>
      <c r="E52" s="25"/>
      <c r="F52" s="25"/>
      <c r="G52" s="25"/>
      <c r="H52" s="29"/>
      <c r="I52" s="25"/>
      <c r="J52" s="25">
        <f>-(C52+D52+E52+F52+G52+I52)+(M52+L52+K52)</f>
        <v>0</v>
      </c>
      <c r="K52" s="56"/>
      <c r="L52" s="56"/>
      <c r="M52" s="57"/>
      <c r="N52" s="52"/>
      <c r="O52" s="58"/>
      <c r="P52" s="35"/>
      <c r="Q52" s="37"/>
    </row>
    <row r="53" spans="1:17" ht="15" customHeight="1" x14ac:dyDescent="0.25">
      <c r="A53" s="22" t="s">
        <v>98</v>
      </c>
      <c r="B53" s="21" t="s">
        <v>99</v>
      </c>
      <c r="C53" s="59">
        <v>6051</v>
      </c>
      <c r="D53" s="60">
        <v>0</v>
      </c>
      <c r="E53" s="60">
        <v>6558</v>
      </c>
      <c r="F53" s="60">
        <v>0</v>
      </c>
      <c r="G53" s="60">
        <v>0</v>
      </c>
      <c r="H53" s="61"/>
      <c r="I53" s="60">
        <v>225846</v>
      </c>
      <c r="J53" s="60">
        <v>-252</v>
      </c>
      <c r="K53" s="62">
        <v>1228</v>
      </c>
      <c r="L53" s="62">
        <v>222843</v>
      </c>
      <c r="M53" s="63">
        <v>14131</v>
      </c>
      <c r="N53" s="52"/>
      <c r="O53" s="58">
        <v>0</v>
      </c>
      <c r="P53" s="35">
        <v>0</v>
      </c>
      <c r="Q53" s="37">
        <v>0</v>
      </c>
    </row>
    <row r="54" spans="1:17" ht="15.75" customHeight="1" x14ac:dyDescent="0.25">
      <c r="A54" s="23" t="s">
        <v>100</v>
      </c>
      <c r="B54" s="21" t="s">
        <v>101</v>
      </c>
      <c r="C54" s="64">
        <v>0</v>
      </c>
      <c r="D54" s="65">
        <v>0</v>
      </c>
      <c r="E54" s="65">
        <v>0</v>
      </c>
      <c r="F54" s="65">
        <v>0</v>
      </c>
      <c r="G54" s="65">
        <v>0</v>
      </c>
      <c r="H54" s="65"/>
      <c r="I54" s="66">
        <v>522543</v>
      </c>
      <c r="J54" s="65">
        <v>0</v>
      </c>
      <c r="K54" s="67">
        <v>522543</v>
      </c>
      <c r="L54" s="65">
        <v>0</v>
      </c>
      <c r="M54" s="68">
        <v>0</v>
      </c>
      <c r="N54" s="52"/>
      <c r="O54" s="58">
        <v>0</v>
      </c>
      <c r="P54" s="35">
        <v>0</v>
      </c>
      <c r="Q54" s="37">
        <v>0</v>
      </c>
    </row>
    <row r="55" spans="1:17" ht="16.5" customHeight="1" x14ac:dyDescent="0.25">
      <c r="A55" s="19"/>
      <c r="B55" s="18" t="s">
        <v>54</v>
      </c>
      <c r="C55" s="69">
        <f t="shared" ref="C55:M55" si="1">SUM(C29:C54)</f>
        <v>6343029</v>
      </c>
      <c r="D55" s="70">
        <f t="shared" si="1"/>
        <v>545318</v>
      </c>
      <c r="E55" s="70">
        <f t="shared" si="1"/>
        <v>282091</v>
      </c>
      <c r="F55" s="70">
        <f t="shared" si="1"/>
        <v>0</v>
      </c>
      <c r="G55" s="70">
        <f t="shared" si="1"/>
        <v>1356</v>
      </c>
      <c r="H55" s="70">
        <f t="shared" si="1"/>
        <v>0</v>
      </c>
      <c r="I55" s="70">
        <f t="shared" si="1"/>
        <v>58892422</v>
      </c>
      <c r="J55" s="70">
        <f t="shared" si="1"/>
        <v>2</v>
      </c>
      <c r="K55" s="70">
        <f t="shared" si="1"/>
        <v>4961392</v>
      </c>
      <c r="L55" s="70">
        <f t="shared" si="1"/>
        <v>55101019</v>
      </c>
      <c r="M55" s="71">
        <f t="shared" si="1"/>
        <v>6001811</v>
      </c>
      <c r="N55" s="72"/>
      <c r="O55" s="73">
        <f>SUM(O29:O54)</f>
        <v>323694</v>
      </c>
      <c r="P55" s="47">
        <f>SUM(P29:P54)</f>
        <v>1694881</v>
      </c>
      <c r="Q55" s="48">
        <f>SUM(Q29:Q54)</f>
        <v>38683</v>
      </c>
    </row>
    <row r="56" spans="1:17" ht="15.75" customHeight="1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7" ht="15" customHeight="1" x14ac:dyDescent="0.25">
      <c r="A57" s="8" t="s">
        <v>102</v>
      </c>
      <c r="B57" s="8"/>
      <c r="C57" s="2"/>
      <c r="D57" s="8" t="s">
        <v>103</v>
      </c>
      <c r="E57" s="74">
        <v>1484934</v>
      </c>
      <c r="F57" s="8"/>
      <c r="G57" s="8" t="s">
        <v>104</v>
      </c>
      <c r="H57" s="8"/>
      <c r="I57" s="8"/>
      <c r="J57" s="8" t="s">
        <v>105</v>
      </c>
      <c r="K57" s="74">
        <v>32533</v>
      </c>
      <c r="L57" s="2"/>
      <c r="M57" s="2"/>
      <c r="N57" s="2"/>
      <c r="O57" s="2"/>
      <c r="P57" s="2"/>
    </row>
    <row r="58" spans="1:17" ht="15" customHeight="1" x14ac:dyDescent="0.25">
      <c r="A58" s="8" t="s">
        <v>106</v>
      </c>
      <c r="B58" s="8"/>
      <c r="C58" s="2"/>
      <c r="D58" s="8" t="s">
        <v>103</v>
      </c>
      <c r="E58" s="74">
        <v>860912</v>
      </c>
      <c r="F58" s="8"/>
      <c r="G58" s="8"/>
      <c r="H58" s="8"/>
      <c r="I58" s="8"/>
      <c r="J58" s="8"/>
      <c r="K58" s="9"/>
      <c r="L58" s="2"/>
      <c r="M58" s="2"/>
      <c r="N58" s="2"/>
      <c r="O58" s="2"/>
      <c r="P58" s="2"/>
      <c r="Q58" s="2"/>
    </row>
    <row r="59" spans="1:17" ht="15" customHeight="1" x14ac:dyDescent="0.25">
      <c r="A59" s="8" t="s">
        <v>107</v>
      </c>
      <c r="B59" s="8"/>
      <c r="C59" s="2"/>
      <c r="D59" s="8" t="s">
        <v>103</v>
      </c>
      <c r="E59" s="74">
        <v>441560</v>
      </c>
      <c r="F59" s="8"/>
      <c r="G59" s="8" t="s">
        <v>108</v>
      </c>
      <c r="H59" s="8"/>
      <c r="I59" s="8"/>
      <c r="J59" s="8" t="s">
        <v>105</v>
      </c>
      <c r="K59" s="74">
        <v>413473</v>
      </c>
      <c r="L59" s="2"/>
      <c r="M59" s="2"/>
      <c r="N59" s="2"/>
      <c r="O59" s="2"/>
      <c r="P59" s="2"/>
      <c r="Q59" s="2"/>
    </row>
    <row r="60" spans="1:17" ht="15" customHeight="1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</sheetData>
  <mergeCells count="15">
    <mergeCell ref="L6:Q6"/>
    <mergeCell ref="L7:Q7"/>
    <mergeCell ref="L8:Q8"/>
    <mergeCell ref="L9:Q9"/>
    <mergeCell ref="B1:D1"/>
    <mergeCell ref="E1:K1"/>
    <mergeCell ref="P1:Q1"/>
    <mergeCell ref="B2:D2"/>
    <mergeCell ref="B3:D3"/>
    <mergeCell ref="E2:K2"/>
    <mergeCell ref="E4:K4"/>
    <mergeCell ref="B10:D10"/>
    <mergeCell ref="B28:D28"/>
    <mergeCell ref="B5:D5"/>
    <mergeCell ref="E5:K5"/>
  </mergeCells>
  <pageMargins left="0.70866141732283472" right="0.70866141732283472" top="0.74803149606299213" bottom="0.74803149606299213" header="0.31496062992125984" footer="0.31496062992125984"/>
  <pageSetup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Carla Propersi</cp:lastModifiedBy>
  <cp:lastPrinted>2015-02-15T11:03:21Z</cp:lastPrinted>
  <dcterms:created xsi:type="dcterms:W3CDTF">2014-06-24T13:01:17Z</dcterms:created>
  <dcterms:modified xsi:type="dcterms:W3CDTF">2015-02-17T09:07:20Z</dcterms:modified>
</cp:coreProperties>
</file>