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Mensile" sheetId="1" r:id="rId1"/>
    <sheet name="Aggregato" sheetId="2" r:id="rId2"/>
  </sheets>
  <calcPr calcId="145621"/>
</workbook>
</file>

<file path=xl/calcChain.xml><?xml version="1.0" encoding="utf-8"?>
<calcChain xmlns="http://schemas.openxmlformats.org/spreadsheetml/2006/main">
  <c r="K17" i="1" l="1"/>
  <c r="K27" i="1" s="1"/>
  <c r="C27" i="1"/>
  <c r="D27" i="1"/>
  <c r="E27" i="1"/>
  <c r="F27" i="1"/>
  <c r="G27" i="1"/>
  <c r="H27" i="1"/>
  <c r="I27" i="1"/>
  <c r="J27" i="1"/>
  <c r="L27" i="1"/>
  <c r="M27" i="1"/>
  <c r="O27" i="1"/>
  <c r="P27" i="1"/>
  <c r="Q27" i="1"/>
  <c r="J36" i="1"/>
  <c r="J38" i="1"/>
  <c r="J39" i="1"/>
  <c r="J52" i="1"/>
  <c r="C55" i="1"/>
  <c r="D55" i="1"/>
  <c r="E55" i="1"/>
  <c r="F55" i="1"/>
  <c r="G55" i="1"/>
  <c r="H55" i="1"/>
  <c r="I55" i="1"/>
  <c r="K55" i="1"/>
  <c r="L55" i="1"/>
  <c r="M55" i="1"/>
  <c r="O55" i="1"/>
  <c r="P55" i="1"/>
  <c r="Q55" i="1"/>
  <c r="K17" i="2"/>
  <c r="C27" i="2"/>
  <c r="D27" i="2"/>
  <c r="E27" i="2"/>
  <c r="F27" i="2"/>
  <c r="G27" i="2"/>
  <c r="H27" i="2"/>
  <c r="I27" i="2"/>
  <c r="J27" i="2"/>
  <c r="K27" i="2"/>
  <c r="L27" i="2"/>
  <c r="M27" i="2"/>
  <c r="O27" i="2"/>
  <c r="P27" i="2"/>
  <c r="Q27" i="2"/>
  <c r="J38" i="2"/>
  <c r="J39" i="2"/>
  <c r="J52" i="2"/>
  <c r="C55" i="2"/>
  <c r="D55" i="2"/>
  <c r="E55" i="2"/>
  <c r="F55" i="2"/>
  <c r="G55" i="2"/>
  <c r="H55" i="2"/>
  <c r="I55" i="2"/>
  <c r="J55" i="2"/>
  <c r="K55" i="2"/>
  <c r="L55" i="2"/>
  <c r="M55" i="2"/>
  <c r="O55" i="2"/>
  <c r="P55" i="2"/>
  <c r="Q55" i="2"/>
  <c r="J55" i="1" l="1"/>
</calcChain>
</file>

<file path=xl/sharedStrings.xml><?xml version="1.0" encoding="utf-8"?>
<sst xmlns="http://schemas.openxmlformats.org/spreadsheetml/2006/main" count="244" uniqueCount="112">
  <si>
    <t>Ministero dello Sviluppo Economico</t>
  </si>
  <si>
    <t>BOLLETTINO PETROLIFERO</t>
  </si>
  <si>
    <t>Mod. 109A</t>
  </si>
  <si>
    <t>LAVORAZIONI IN DEFINITIVA E TEMPORANEA IMPORTAZIONE</t>
  </si>
  <si>
    <t>La materia è espressa in tonnellate intere</t>
  </si>
  <si>
    <t>PER CONTO PROPRIO E PER CONTO COMMITTENTE NAZIONALE ED ESTERO</t>
  </si>
  <si>
    <t>Report costruito su dati provvisori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</si>
  <si>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</si>
  <si>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</si>
  <si>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</si>
  <si>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</si>
  <si>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</si>
  <si>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</si>
  <si>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</si>
  <si>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</si>
  <si>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</si>
  <si>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</si>
  <si>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</si>
  <si>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</si>
  <si>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</si>
  <si>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</si>
  <si>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</si>
  <si>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</si>
  <si>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</si>
  <si>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</si>
  <si>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</si>
  <si>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</si>
  <si>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</si>
  <si>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</si>
  <si>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</si>
  <si>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</si>
  <si>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</si>
  <si>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</si>
  <si>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</si>
  <si>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</si>
  <si>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</si>
  <si>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</si>
  <si>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</si>
  <si>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</si>
  <si>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</si>
  <si>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</si>
  <si>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</si>
  <si>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</si>
  <si>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</si>
  <si>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</si>
  <si>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</si>
  <si>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</si>
  <si>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</si>
  <si>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</si>
  <si>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</si>
  <si>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</si>
  <si>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</si>
  <si>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</si>
  <si>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</si>
  <si>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</si>
  <si>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</si>
  <si>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</si>
  <si>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</si>
  <si>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</si>
  <si>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</si>
  <si>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</si>
  <si>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</si>
  <si>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</si>
  <si>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</si>
  <si>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</si>
  <si>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</si>
  <si>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</si>
  <si>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</si>
  <si>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</si>
  <si>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</si>
  <si>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</si>
  <si>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</si>
  <si>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</si>
  <si>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</si>
  <si>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</si>
  <si>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</si>
  <si>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</si>
  <si>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</si>
  <si>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</si>
  <si>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</si>
  <si>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</si>
  <si>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</si>
  <si>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</si>
  <si>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</si>
  <si>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</si>
  <si>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</si>
  <si>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</si>
  <si>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</si>
  <si>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</si>
  <si>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</si>
  <si>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</si>
  <si>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</si>
  <si>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</si>
  <si>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</si>
  <si>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</si>
  <si>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</si>
  <si>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</si>
  <si>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</si>
  <si>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</si>
  <si>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</si>
  <si>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</si>
  <si>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</si>
  <si>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</si>
  <si>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</si>
  <si>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</si>
  <si>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Gcal</t>
  </si>
  <si>
    <t>ENERGIA ELETTRICA  VENDUTA:</t>
  </si>
  <si>
    <t>ENERGIA ELETTRICA  ACQUISTATA:</t>
  </si>
  <si>
    <t>ENERGIA TERMICA ACQUISTATA</t>
  </si>
  <si>
    <t>DGSAIE Div. 6</t>
  </si>
  <si>
    <t>Tav.12 - Lavorazioni raffinerie</t>
  </si>
  <si>
    <t>Periodo: luglio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</si>
</sst>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indexed="8"/>
      <name val="Calibri"/>
    </font>
    <font>
      <sz val="10"/>
      <color indexed="8"/>
      <name val="Times New Roman"/>
    </font>
    <font>
      <sz val="11"/>
      <color indexed="10"/>
      <name val="Calibri"/>
    </font>
    <font>
      <sz val="9"/>
      <color indexed="8"/>
      <name val="Times New Roman"/>
    </font>
    <font>
      <b/>
      <sz val="11"/>
      <color indexed="10"/>
      <name val="Calibri"/>
    </font>
    <font>
      <sz val="10"/>
      <color indexed="8"/>
      <name val="Calibri"/>
    </font>
    <font>
      <b/>
      <sz val="10"/>
      <color indexed="10"/>
      <name val="Calibri"/>
    </font>
    <font>
      <b/>
      <sz val="10"/>
      <color indexed="8"/>
      <name val="Calibri"/>
    </font>
    <font>
      <sz val="9"/>
      <color indexed="10"/>
      <name val="Calibri"/>
    </font>
    <font>
      <b/>
      <sz val="11"/>
      <color indexed="8"/>
      <name val="Calibri"/>
    </font>
    <font>
      <b/>
      <sz val="11"/>
      <color indexed="10"/>
      <name val="Calibri"/>
      <family val="2"/>
    </font>
    <font>
      <b/>
      <sz val="10"/>
      <color indexed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2"/>
        <bgColor indexed="13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14"/>
      </right>
      <top style="thin">
        <color indexed="14"/>
      </top>
      <bottom style="hair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  <diagonal/>
    </border>
    <border>
      <left style="thin">
        <color indexed="14"/>
      </left>
      <right/>
      <top style="thin">
        <color indexed="14"/>
      </top>
      <bottom style="hair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/>
      <bottom style="hair">
        <color indexed="14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  <diagonal/>
    </border>
    <border>
      <left style="double">
        <color indexed="14"/>
      </left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  <diagonal/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  <diagonal/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  <diagonal/>
    </border>
    <border>
      <left style="thin">
        <color indexed="8"/>
      </left>
      <right style="thin">
        <color indexed="14"/>
      </right>
      <top/>
      <bottom style="double">
        <color indexed="8"/>
      </bottom>
      <diagonal/>
    </border>
    <border>
      <left style="thin">
        <color indexed="14"/>
      </left>
      <right style="thin">
        <color indexed="14"/>
      </right>
      <top/>
      <bottom style="double">
        <color indexed="8"/>
      </bottom>
      <diagonal/>
    </border>
    <border>
      <left style="thin">
        <color indexed="14"/>
      </left>
      <right style="double">
        <color indexed="8"/>
      </right>
      <top/>
      <bottom style="double">
        <color indexed="8"/>
      </bottom>
      <diagonal/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  <diagonal/>
    </border>
    <border>
      <left/>
      <right style="thin">
        <color indexed="14"/>
      </right>
      <top/>
      <bottom style="hair">
        <color indexed="14"/>
      </bottom>
      <diagonal/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  <diagonal/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  <diagonal/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  <diagonal/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  <diagonal/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double">
        <color indexed="8"/>
      </right>
      <top style="thin">
        <color indexed="14"/>
      </top>
      <bottom/>
      <diagonal/>
    </border>
    <border>
      <left/>
      <right style="thin">
        <color indexed="14"/>
      </right>
      <top style="thin">
        <color indexed="8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  <diagonal/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4"/>
      </right>
      <top/>
      <bottom style="double">
        <color indexed="14"/>
      </bottom>
      <diagonal/>
    </border>
    <border>
      <left style="thin">
        <color indexed="14"/>
      </left>
      <right style="thin">
        <color indexed="14"/>
      </right>
      <top/>
      <bottom style="double">
        <color indexed="14"/>
      </bottom>
      <diagonal/>
    </border>
    <border>
      <left style="thin">
        <color indexed="14"/>
      </left>
      <right style="double">
        <color indexed="8"/>
      </right>
      <top/>
      <bottom style="double">
        <color indexed="14"/>
      </bottom>
      <diagonal/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/>
      <bottom style="double">
        <color indexed="8"/>
      </bottom>
      <diagonal/>
    </border>
  </borders>
  <cellStyleXfs count="1">
    <xf numFmtId="0" fontId="0" fillId="0" borderId="0" applyFill="0" applyProtection="0"/>
  </cellStyleXfs>
  <cellXfs count="90">
    <xf numFmtId="0" fontId="0" fillId="0" borderId="0" xfId="0" applyFill="1" applyProtection="1"/>
    <xf numFmtId="164" fontId="0" fillId="0" borderId="0" xfId="0" applyNumberFormat="1" applyFill="1" applyProtection="1"/>
    <xf numFmtId="0" fontId="1" fillId="0" borderId="0" xfId="0" applyFont="1" applyFill="1" applyProtection="1"/>
    <xf numFmtId="0" fontId="2" fillId="2" borderId="0" xfId="0" applyFont="1" applyFill="1" applyProtection="1"/>
    <xf numFmtId="2" fontId="3" fillId="3" borderId="0" xfId="0" applyNumberFormat="1" applyFont="1" applyFill="1" applyProtection="1"/>
    <xf numFmtId="0" fontId="2" fillId="2" borderId="1" xfId="0" applyFont="1" applyFill="1" applyBorder="1" applyProtection="1"/>
    <xf numFmtId="2" fontId="3" fillId="3" borderId="2" xfId="0" applyNumberFormat="1" applyFont="1" applyFill="1" applyBorder="1" applyProtection="1"/>
    <xf numFmtId="2" fontId="3" fillId="3" borderId="3" xfId="0" applyNumberFormat="1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Protection="1"/>
    <xf numFmtId="0" fontId="2" fillId="2" borderId="7" xfId="0" applyFont="1" applyFill="1" applyBorder="1" applyProtection="1"/>
    <xf numFmtId="2" fontId="3" fillId="3" borderId="9" xfId="0" applyNumberFormat="1" applyFont="1" applyFill="1" applyBorder="1" applyProtection="1"/>
    <xf numFmtId="0" fontId="6" fillId="2" borderId="3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3" fontId="5" fillId="0" borderId="12" xfId="0" applyNumberFormat="1" applyFont="1" applyFill="1" applyBorder="1" applyProtection="1"/>
    <xf numFmtId="3" fontId="5" fillId="0" borderId="13" xfId="0" applyNumberFormat="1" applyFont="1" applyFill="1" applyBorder="1" applyProtection="1"/>
    <xf numFmtId="3" fontId="5" fillId="0" borderId="14" xfId="0" applyNumberFormat="1" applyFont="1" applyFill="1" applyBorder="1" applyProtection="1"/>
    <xf numFmtId="3" fontId="5" fillId="0" borderId="15" xfId="0" applyNumberFormat="1" applyFont="1" applyFill="1" applyBorder="1" applyProtection="1"/>
    <xf numFmtId="3" fontId="5" fillId="0" borderId="16" xfId="0" applyNumberFormat="1" applyFont="1" applyFill="1" applyBorder="1" applyProtection="1"/>
    <xf numFmtId="3" fontId="5" fillId="3" borderId="13" xfId="0" applyNumberFormat="1" applyFont="1" applyFill="1" applyBorder="1" applyProtection="1"/>
    <xf numFmtId="3" fontId="5" fillId="3" borderId="16" xfId="0" applyNumberFormat="1" applyFont="1" applyFill="1" applyBorder="1" applyProtection="1"/>
    <xf numFmtId="3" fontId="5" fillId="0" borderId="17" xfId="0" applyNumberFormat="1" applyFont="1" applyFill="1" applyBorder="1" applyProtection="1"/>
    <xf numFmtId="3" fontId="5" fillId="0" borderId="18" xfId="0" applyNumberFormat="1" applyFont="1" applyFill="1" applyBorder="1" applyProtection="1"/>
    <xf numFmtId="3" fontId="5" fillId="0" borderId="19" xfId="0" applyNumberFormat="1" applyFont="1" applyFill="1" applyBorder="1" applyProtection="1"/>
    <xf numFmtId="3" fontId="5" fillId="3" borderId="20" xfId="0" applyNumberFormat="1" applyFont="1" applyFill="1" applyBorder="1" applyProtection="1"/>
    <xf numFmtId="3" fontId="5" fillId="0" borderId="20" xfId="0" applyNumberFormat="1" applyFont="1" applyFill="1" applyBorder="1" applyProtection="1"/>
    <xf numFmtId="3" fontId="5" fillId="0" borderId="21" xfId="0" applyNumberFormat="1" applyFont="1" applyFill="1" applyBorder="1" applyProtection="1"/>
    <xf numFmtId="3" fontId="5" fillId="0" borderId="22" xfId="0" applyNumberFormat="1" applyFont="1" applyFill="1" applyBorder="1" applyProtection="1"/>
    <xf numFmtId="3" fontId="5" fillId="0" borderId="23" xfId="0" applyNumberFormat="1" applyFont="1" applyFill="1" applyBorder="1" applyProtection="1"/>
    <xf numFmtId="3" fontId="5" fillId="0" borderId="24" xfId="0" applyNumberFormat="1" applyFont="1" applyFill="1" applyBorder="1" applyProtection="1"/>
    <xf numFmtId="3" fontId="5" fillId="3" borderId="25" xfId="0" applyNumberFormat="1" applyFont="1" applyFill="1" applyBorder="1" applyProtection="1"/>
    <xf numFmtId="3" fontId="5" fillId="0" borderId="25" xfId="0" applyNumberFormat="1" applyFont="1" applyFill="1" applyBorder="1" applyProtection="1"/>
    <xf numFmtId="3" fontId="5" fillId="0" borderId="26" xfId="0" applyNumberFormat="1" applyFont="1" applyFill="1" applyBorder="1" applyProtection="1"/>
    <xf numFmtId="3" fontId="7" fillId="0" borderId="27" xfId="0" applyNumberFormat="1" applyFont="1" applyFill="1" applyBorder="1" applyProtection="1"/>
    <xf numFmtId="3" fontId="7" fillId="0" borderId="28" xfId="0" applyNumberFormat="1" applyFont="1" applyFill="1" applyBorder="1" applyProtection="1"/>
    <xf numFmtId="3" fontId="7" fillId="0" borderId="29" xfId="0" applyNumberFormat="1" applyFont="1" applyFill="1" applyBorder="1" applyProtection="1"/>
    <xf numFmtId="3" fontId="7" fillId="0" borderId="21" xfId="0" applyNumberFormat="1" applyFont="1" applyFill="1" applyBorder="1" applyProtection="1"/>
    <xf numFmtId="3" fontId="7" fillId="0" borderId="25" xfId="0" applyNumberFormat="1" applyFont="1" applyFill="1" applyBorder="1" applyProtection="1"/>
    <xf numFmtId="3" fontId="7" fillId="0" borderId="30" xfId="0" applyNumberFormat="1" applyFont="1" applyFill="1" applyBorder="1" applyProtection="1"/>
    <xf numFmtId="3" fontId="5" fillId="0" borderId="31" xfId="0" applyNumberFormat="1" applyFont="1" applyFill="1" applyBorder="1" applyProtection="1"/>
    <xf numFmtId="3" fontId="5" fillId="0" borderId="16" xfId="0" applyNumberFormat="1" applyFont="1" applyFill="1" applyBorder="1" applyAlignment="1" applyProtection="1">
      <alignment horizontal="center"/>
    </xf>
    <xf numFmtId="3" fontId="5" fillId="0" borderId="32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Protection="1"/>
    <xf numFmtId="3" fontId="5" fillId="0" borderId="33" xfId="0" applyNumberFormat="1" applyFont="1" applyFill="1" applyBorder="1" applyProtection="1"/>
    <xf numFmtId="3" fontId="5" fillId="0" borderId="34" xfId="0" applyNumberFormat="1" applyFont="1" applyFill="1" applyBorder="1" applyProtection="1"/>
    <xf numFmtId="3" fontId="5" fillId="0" borderId="35" xfId="0" applyNumberFormat="1" applyFont="1" applyFill="1" applyBorder="1" applyProtection="1"/>
    <xf numFmtId="3" fontId="5" fillId="0" borderId="13" xfId="0" applyNumberFormat="1" applyFont="1" applyFill="1" applyBorder="1" applyAlignment="1" applyProtection="1">
      <alignment horizontal="center"/>
    </xf>
    <xf numFmtId="3" fontId="5" fillId="0" borderId="19" xfId="0" applyNumberFormat="1" applyFont="1" applyFill="1" applyBorder="1" applyAlignment="1" applyProtection="1">
      <alignment horizontal="center"/>
    </xf>
    <xf numFmtId="3" fontId="5" fillId="0" borderId="36" xfId="0" applyNumberFormat="1" applyFont="1" applyFill="1" applyBorder="1" applyProtection="1"/>
    <xf numFmtId="3" fontId="5" fillId="0" borderId="37" xfId="0" applyNumberFormat="1" applyFont="1" applyFill="1" applyBorder="1" applyProtection="1"/>
    <xf numFmtId="3" fontId="5" fillId="0" borderId="38" xfId="0" applyNumberFormat="1" applyFont="1" applyFill="1" applyBorder="1" applyProtection="1"/>
    <xf numFmtId="3" fontId="5" fillId="3" borderId="38" xfId="0" applyNumberFormat="1" applyFont="1" applyFill="1" applyBorder="1" applyProtection="1"/>
    <xf numFmtId="3" fontId="5" fillId="0" borderId="38" xfId="0" applyNumberFormat="1" applyFont="1" applyFill="1" applyBorder="1" applyAlignment="1" applyProtection="1">
      <alignment horizontal="center"/>
    </xf>
    <xf numFmtId="3" fontId="5" fillId="0" borderId="39" xfId="0" applyNumberFormat="1" applyFont="1" applyFill="1" applyBorder="1" applyAlignment="1" applyProtection="1">
      <alignment horizontal="center"/>
    </xf>
    <xf numFmtId="3" fontId="5" fillId="3" borderId="40" xfId="0" applyNumberFormat="1" applyFont="1" applyFill="1" applyBorder="1" applyProtection="1"/>
    <xf numFmtId="3" fontId="5" fillId="3" borderId="41" xfId="0" applyNumberFormat="1" applyFont="1" applyFill="1" applyBorder="1" applyProtection="1"/>
    <xf numFmtId="3" fontId="5" fillId="0" borderId="41" xfId="0" applyNumberFormat="1" applyFont="1" applyFill="1" applyBorder="1" applyProtection="1"/>
    <xf numFmtId="3" fontId="5" fillId="0" borderId="41" xfId="0" applyNumberFormat="1" applyFont="1" applyFill="1" applyBorder="1" applyAlignment="1" applyProtection="1">
      <alignment horizontal="center"/>
    </xf>
    <xf numFmtId="3" fontId="5" fillId="3" borderId="42" xfId="0" applyNumberFormat="1" applyFont="1" applyFill="1" applyBorder="1" applyProtection="1"/>
    <xf numFmtId="3" fontId="7" fillId="0" borderId="43" xfId="0" applyNumberFormat="1" applyFont="1" applyFill="1" applyBorder="1" applyProtection="1"/>
    <xf numFmtId="3" fontId="7" fillId="0" borderId="44" xfId="0" applyNumberFormat="1" applyFont="1" applyFill="1" applyBorder="1" applyProtection="1"/>
    <xf numFmtId="3" fontId="7" fillId="0" borderId="45" xfId="0" applyNumberFormat="1" applyFont="1" applyFill="1" applyBorder="1" applyProtection="1"/>
    <xf numFmtId="3" fontId="7" fillId="0" borderId="0" xfId="0" applyNumberFormat="1" applyFont="1" applyFill="1" applyProtection="1"/>
    <xf numFmtId="3" fontId="7" fillId="0" borderId="46" xfId="0" applyNumberFormat="1" applyFont="1" applyFill="1" applyBorder="1" applyProtection="1"/>
    <xf numFmtId="3" fontId="5" fillId="0" borderId="47" xfId="0" applyNumberFormat="1" applyFont="1" applyFill="1" applyBorder="1" applyProtection="1"/>
    <xf numFmtId="2" fontId="9" fillId="3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2" fontId="9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6" fillId="2" borderId="2" xfId="0" applyFont="1" applyFill="1" applyBorder="1" applyAlignment="1" applyProtection="1">
      <alignment horizontal="left" vertical="center"/>
    </xf>
    <xf numFmtId="2" fontId="9" fillId="3" borderId="0" xfId="0" applyNumberFormat="1" applyFont="1" applyFill="1" applyBorder="1" applyAlignment="1" applyProtection="1">
      <alignment horizontal="center"/>
    </xf>
    <xf numFmtId="3" fontId="5" fillId="3" borderId="49" xfId="0" applyNumberFormat="1" applyFont="1" applyFill="1" applyBorder="1" applyProtection="1"/>
    <xf numFmtId="3" fontId="5" fillId="0" borderId="48" xfId="0" applyNumberFormat="1" applyFont="1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B1" sqref="B1:D1"/>
    </sheetView>
  </sheetViews>
  <sheetFormatPr defaultRowHeight="15" customHeight="1" x14ac:dyDescent="0.25"/>
  <cols>
    <col min="1" max="1" width="8.85546875" customWidth="1"/>
    <col min="2" max="2" width="20" customWidth="1"/>
    <col min="3" max="3" width="10.7109375" customWidth="1"/>
    <col min="4" max="4" width="16.7109375" customWidth="1"/>
    <col min="5" max="6" width="10.7109375" customWidth="1"/>
    <col min="7" max="7" width="13.42578125" customWidth="1"/>
    <col min="8" max="8" width="11.5703125" customWidth="1"/>
    <col min="9" max="9" width="10.7109375" customWidth="1"/>
    <col min="10" max="10" width="14.28515625" customWidth="1"/>
    <col min="11" max="11" width="11.85546875" customWidth="1"/>
    <col min="12" max="13" width="10.7109375" customWidth="1"/>
    <col min="14" max="14" width="2.28515625" customWidth="1"/>
    <col min="15" max="16" width="9.85546875" customWidth="1"/>
    <col min="17" max="17" width="12.140625" customWidth="1"/>
    <col min="18" max="18" width="8.85546875" customWidth="1"/>
    <col min="20" max="20" width="8.85546875" customWidth="1"/>
  </cols>
  <sheetData>
    <row r="1" spans="1:17" ht="15" customHeight="1" x14ac:dyDescent="0.25">
      <c r="A1" s="3"/>
      <c r="B1" s="83" t="s">
        <v>0</v>
      </c>
      <c r="C1" s="83"/>
      <c r="D1" s="83"/>
      <c r="E1" s="83" t="s">
        <v>1</v>
      </c>
      <c r="F1" s="83"/>
      <c r="G1" s="83"/>
      <c r="H1" s="83"/>
      <c r="I1" s="83"/>
      <c r="J1" s="83"/>
      <c r="K1" s="83"/>
      <c r="L1" s="3"/>
      <c r="M1" s="3"/>
      <c r="N1" s="3"/>
      <c r="O1" s="8"/>
      <c r="P1" s="83" t="s">
        <v>2</v>
      </c>
      <c r="Q1" s="83"/>
    </row>
    <row r="2" spans="1:17" ht="15" customHeight="1" x14ac:dyDescent="0.25">
      <c r="A2" s="3"/>
      <c r="B2" s="84" t="s">
        <v>109</v>
      </c>
      <c r="C2" s="83"/>
      <c r="D2" s="83"/>
      <c r="E2" s="84" t="s">
        <v>110</v>
      </c>
      <c r="F2" s="85"/>
      <c r="G2" s="85"/>
      <c r="H2" s="85"/>
      <c r="I2" s="85"/>
      <c r="J2" s="85"/>
      <c r="K2" s="85"/>
      <c r="L2" s="3"/>
      <c r="M2" s="3"/>
      <c r="N2" s="3"/>
      <c r="O2" s="3"/>
      <c r="P2" s="3"/>
      <c r="Q2" s="3"/>
    </row>
    <row r="3" spans="1:17" ht="15" customHeight="1" x14ac:dyDescent="0.25">
      <c r="A3" s="3"/>
      <c r="B3" s="81"/>
      <c r="C3" s="81"/>
      <c r="D3" s="81"/>
      <c r="E3" s="8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</row>
    <row r="4" spans="1:17" ht="15" customHeight="1" x14ac:dyDescent="0.25">
      <c r="A4" s="3"/>
      <c r="B4" s="3"/>
      <c r="C4" s="3"/>
      <c r="D4" s="3"/>
      <c r="E4" s="83" t="s">
        <v>3</v>
      </c>
      <c r="F4" s="83"/>
      <c r="G4" s="83"/>
      <c r="H4" s="83"/>
      <c r="I4" s="83"/>
      <c r="J4" s="83"/>
      <c r="K4" s="83"/>
      <c r="L4" s="3"/>
      <c r="M4" s="3"/>
      <c r="N4" s="3"/>
      <c r="O4" s="3"/>
      <c r="P4" s="3"/>
      <c r="Q4" s="3"/>
    </row>
    <row r="5" spans="1:17" ht="14.1" customHeight="1" x14ac:dyDescent="0.25">
      <c r="A5" s="3"/>
      <c r="B5" s="80" t="s">
        <v>4</v>
      </c>
      <c r="C5" s="80"/>
      <c r="D5" s="80"/>
      <c r="E5" s="83" t="s">
        <v>5</v>
      </c>
      <c r="F5" s="83"/>
      <c r="G5" s="83"/>
      <c r="H5" s="83"/>
      <c r="I5" s="83"/>
      <c r="J5" s="83"/>
      <c r="K5" s="83"/>
      <c r="L5" s="3"/>
      <c r="M5" s="3"/>
      <c r="N5" s="3"/>
      <c r="O5" s="3"/>
      <c r="P5" s="3"/>
      <c r="Q5" s="3"/>
    </row>
    <row r="6" spans="1:17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78" t="s">
        <v>6</v>
      </c>
      <c r="M6" s="78"/>
      <c r="N6" s="78"/>
      <c r="O6" s="78"/>
      <c r="P6" s="78"/>
      <c r="Q6" s="78"/>
    </row>
    <row r="7" spans="1:17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78" t="s">
        <v>111</v>
      </c>
      <c r="M7" s="78"/>
      <c r="N7" s="78"/>
      <c r="O7" s="78"/>
      <c r="P7" s="78"/>
      <c r="Q7" s="78"/>
    </row>
    <row r="8" spans="1:17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8"/>
      <c r="M8" s="78"/>
      <c r="N8" s="78"/>
      <c r="O8" s="78"/>
      <c r="P8" s="78"/>
      <c r="Q8" s="78"/>
    </row>
    <row r="9" spans="1:17" ht="15" customHeigh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 x14ac:dyDescent="0.25">
      <c r="A10" s="6"/>
      <c r="B10" s="82" t="s">
        <v>7</v>
      </c>
      <c r="C10" s="82"/>
      <c r="D10" s="8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 x14ac:dyDescent="0.25">
      <c r="A11" s="15" t="s">
        <v>8</v>
      </c>
      <c r="B11" s="14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3" t="s">
        <v>18</v>
      </c>
      <c r="L11" s="12" t="s">
        <v>19</v>
      </c>
      <c r="M11" s="16" t="s">
        <v>20</v>
      </c>
      <c r="N11" s="14"/>
      <c r="O11" s="14" t="s">
        <v>21</v>
      </c>
      <c r="P11" s="12" t="s">
        <v>22</v>
      </c>
      <c r="Q11" s="17" t="s">
        <v>23</v>
      </c>
    </row>
    <row r="12" spans="1:17" ht="15" customHeight="1" x14ac:dyDescent="0.25">
      <c r="A12" s="24" t="s">
        <v>24</v>
      </c>
      <c r="B12" s="23" t="s">
        <v>25</v>
      </c>
      <c r="C12" s="27">
        <v>426129.97</v>
      </c>
      <c r="D12" s="27">
        <v>0</v>
      </c>
      <c r="E12" s="28">
        <v>188297</v>
      </c>
      <c r="F12" s="29">
        <v>329909</v>
      </c>
      <c r="G12" s="26">
        <v>0</v>
      </c>
      <c r="H12" s="30">
        <v>500415</v>
      </c>
      <c r="I12" s="31"/>
      <c r="J12" s="32"/>
      <c r="K12" s="27">
        <v>0</v>
      </c>
      <c r="L12" s="30">
        <v>15324</v>
      </c>
      <c r="M12" s="33">
        <v>428596</v>
      </c>
      <c r="N12" s="34"/>
      <c r="O12" s="30">
        <v>0</v>
      </c>
      <c r="P12" s="27">
        <v>0</v>
      </c>
      <c r="Q12" s="35">
        <v>0</v>
      </c>
    </row>
    <row r="13" spans="1:17" ht="15" customHeight="1" x14ac:dyDescent="0.25">
      <c r="A13" s="24" t="s">
        <v>26</v>
      </c>
      <c r="B13" s="23" t="s">
        <v>27</v>
      </c>
      <c r="C13" s="27">
        <v>2679817.35</v>
      </c>
      <c r="D13" s="27">
        <v>4530389</v>
      </c>
      <c r="E13" s="27">
        <v>0</v>
      </c>
      <c r="F13" s="30">
        <v>0</v>
      </c>
      <c r="G13" s="27">
        <v>0</v>
      </c>
      <c r="H13" s="27">
        <v>4756413</v>
      </c>
      <c r="I13" s="36"/>
      <c r="J13" s="36"/>
      <c r="K13" s="27">
        <v>340</v>
      </c>
      <c r="L13" s="37">
        <v>705</v>
      </c>
      <c r="M13" s="33">
        <v>2452747</v>
      </c>
      <c r="N13" s="38"/>
      <c r="O13" s="37">
        <v>0</v>
      </c>
      <c r="P13" s="37">
        <v>0</v>
      </c>
      <c r="Q13" s="39">
        <v>0</v>
      </c>
    </row>
    <row r="14" spans="1:17" ht="15" customHeight="1" x14ac:dyDescent="0.25">
      <c r="A14" s="24" t="s">
        <v>28</v>
      </c>
      <c r="B14" s="23" t="s">
        <v>29</v>
      </c>
      <c r="C14" s="27">
        <v>104528.72</v>
      </c>
      <c r="D14" s="27">
        <v>668</v>
      </c>
      <c r="E14" s="27">
        <v>36824</v>
      </c>
      <c r="F14" s="27">
        <v>85909</v>
      </c>
      <c r="G14" s="27">
        <v>2791</v>
      </c>
      <c r="H14" s="27">
        <v>101453</v>
      </c>
      <c r="I14" s="36"/>
      <c r="J14" s="36"/>
      <c r="K14" s="27">
        <v>0</v>
      </c>
      <c r="L14" s="37">
        <v>38375</v>
      </c>
      <c r="M14" s="33">
        <v>90892</v>
      </c>
      <c r="N14" s="38"/>
      <c r="O14" s="37">
        <v>0</v>
      </c>
      <c r="P14" s="37">
        <v>0</v>
      </c>
      <c r="Q14" s="39">
        <v>0</v>
      </c>
    </row>
    <row r="15" spans="1:17" ht="15" customHeight="1" x14ac:dyDescent="0.25">
      <c r="A15" s="24" t="s">
        <v>30</v>
      </c>
      <c r="B15" s="23" t="s">
        <v>31</v>
      </c>
      <c r="C15" s="27">
        <v>113209.73</v>
      </c>
      <c r="D15" s="27">
        <v>45100</v>
      </c>
      <c r="E15" s="27">
        <v>32867</v>
      </c>
      <c r="F15" s="27">
        <v>40073</v>
      </c>
      <c r="G15" s="27">
        <v>0</v>
      </c>
      <c r="H15" s="27">
        <v>142326</v>
      </c>
      <c r="I15" s="36"/>
      <c r="J15" s="36"/>
      <c r="K15" s="27">
        <v>0</v>
      </c>
      <c r="L15" s="37">
        <v>0</v>
      </c>
      <c r="M15" s="33">
        <v>88925</v>
      </c>
      <c r="N15" s="38"/>
      <c r="O15" s="37">
        <v>0</v>
      </c>
      <c r="P15" s="37">
        <v>0</v>
      </c>
      <c r="Q15" s="39">
        <v>0</v>
      </c>
    </row>
    <row r="16" spans="1:17" ht="15" customHeight="1" x14ac:dyDescent="0.25">
      <c r="A16" s="24" t="s">
        <v>32</v>
      </c>
      <c r="B16" s="23" t="s">
        <v>33</v>
      </c>
      <c r="C16" s="27">
        <v>541633.43999999994</v>
      </c>
      <c r="D16" s="27">
        <v>487681</v>
      </c>
      <c r="E16" s="27">
        <v>21848</v>
      </c>
      <c r="F16" s="27">
        <v>82106</v>
      </c>
      <c r="G16" s="27">
        <v>0</v>
      </c>
      <c r="H16" s="27">
        <v>599342</v>
      </c>
      <c r="I16" s="36"/>
      <c r="J16" s="36"/>
      <c r="K16" s="27">
        <v>0</v>
      </c>
      <c r="L16" s="37">
        <v>0</v>
      </c>
      <c r="M16" s="33">
        <v>533928</v>
      </c>
      <c r="N16" s="38"/>
      <c r="O16" s="37">
        <v>0</v>
      </c>
      <c r="P16" s="37">
        <v>0</v>
      </c>
      <c r="Q16" s="39">
        <v>0</v>
      </c>
    </row>
    <row r="17" spans="1:17" ht="15" customHeight="1" x14ac:dyDescent="0.25">
      <c r="A17" s="24" t="s">
        <v>34</v>
      </c>
      <c r="B17" s="23" t="s">
        <v>35</v>
      </c>
      <c r="C17" s="27"/>
      <c r="D17" s="27"/>
      <c r="E17" s="27"/>
      <c r="F17" s="27"/>
      <c r="G17" s="27"/>
      <c r="H17" s="27"/>
      <c r="I17" s="36"/>
      <c r="J17" s="36"/>
      <c r="K17" s="27">
        <f>(C17+D17+E17+F17+G17)-(H17+L17+M17)</f>
        <v>0</v>
      </c>
      <c r="L17" s="37"/>
      <c r="M17" s="33"/>
      <c r="N17" s="38"/>
      <c r="O17" s="37"/>
      <c r="P17" s="37"/>
      <c r="Q17" s="39"/>
    </row>
    <row r="18" spans="1:17" ht="15" customHeight="1" x14ac:dyDescent="0.25">
      <c r="A18" s="24" t="s">
        <v>36</v>
      </c>
      <c r="B18" s="23" t="s">
        <v>37</v>
      </c>
      <c r="C18" s="27">
        <v>3426.04</v>
      </c>
      <c r="D18" s="27">
        <v>451</v>
      </c>
      <c r="E18" s="27">
        <v>6131</v>
      </c>
      <c r="F18" s="27">
        <v>0</v>
      </c>
      <c r="G18" s="27">
        <v>0</v>
      </c>
      <c r="H18" s="27">
        <v>6073</v>
      </c>
      <c r="I18" s="36"/>
      <c r="J18" s="36"/>
      <c r="K18" s="27">
        <v>0</v>
      </c>
      <c r="L18" s="37">
        <v>0</v>
      </c>
      <c r="M18" s="33">
        <v>3935</v>
      </c>
      <c r="N18" s="38"/>
      <c r="O18" s="37">
        <v>0</v>
      </c>
      <c r="P18" s="37">
        <v>0</v>
      </c>
      <c r="Q18" s="39">
        <v>0</v>
      </c>
    </row>
    <row r="19" spans="1:17" ht="15" customHeight="1" x14ac:dyDescent="0.25">
      <c r="A19" s="24" t="s">
        <v>38</v>
      </c>
      <c r="B19" s="23" t="s">
        <v>39</v>
      </c>
      <c r="C19" s="27">
        <v>20429.18</v>
      </c>
      <c r="D19" s="27">
        <v>13029</v>
      </c>
      <c r="E19" s="27">
        <v>30118</v>
      </c>
      <c r="F19" s="27">
        <v>0</v>
      </c>
      <c r="G19" s="27">
        <v>0</v>
      </c>
      <c r="H19" s="27">
        <v>46484</v>
      </c>
      <c r="I19" s="36"/>
      <c r="J19" s="36"/>
      <c r="K19" s="27">
        <v>0</v>
      </c>
      <c r="L19" s="37">
        <v>0</v>
      </c>
      <c r="M19" s="33">
        <v>17093</v>
      </c>
      <c r="N19" s="38"/>
      <c r="O19" s="37">
        <v>0</v>
      </c>
      <c r="P19" s="37">
        <v>0</v>
      </c>
      <c r="Q19" s="39">
        <v>0</v>
      </c>
    </row>
    <row r="20" spans="1:17" ht="15" customHeight="1" x14ac:dyDescent="0.25">
      <c r="A20" s="24" t="s">
        <v>40</v>
      </c>
      <c r="B20" s="23" t="s">
        <v>41</v>
      </c>
      <c r="C20" s="27">
        <v>649.41999999999996</v>
      </c>
      <c r="D20" s="27">
        <v>668</v>
      </c>
      <c r="E20" s="27">
        <v>0</v>
      </c>
      <c r="F20" s="27">
        <v>0</v>
      </c>
      <c r="G20" s="27">
        <v>0</v>
      </c>
      <c r="H20" s="27">
        <v>433</v>
      </c>
      <c r="I20" s="36"/>
      <c r="J20" s="36"/>
      <c r="K20" s="27">
        <v>0</v>
      </c>
      <c r="L20" s="37">
        <v>0</v>
      </c>
      <c r="M20" s="33">
        <v>884</v>
      </c>
      <c r="N20" s="38"/>
      <c r="O20" s="37">
        <v>0</v>
      </c>
      <c r="P20" s="37">
        <v>0</v>
      </c>
      <c r="Q20" s="39">
        <v>0</v>
      </c>
    </row>
    <row r="21" spans="1:17" ht="15" customHeight="1" x14ac:dyDescent="0.25">
      <c r="A21" s="24" t="s">
        <v>42</v>
      </c>
      <c r="B21" s="23" t="s">
        <v>43</v>
      </c>
      <c r="C21" s="27">
        <v>9528.5</v>
      </c>
      <c r="D21" s="27">
        <v>12220</v>
      </c>
      <c r="E21" s="27">
        <v>5455</v>
      </c>
      <c r="F21" s="27">
        <v>6690</v>
      </c>
      <c r="G21" s="27">
        <v>0</v>
      </c>
      <c r="H21" s="27">
        <v>25291</v>
      </c>
      <c r="I21" s="36"/>
      <c r="J21" s="36"/>
      <c r="K21" s="27">
        <v>0</v>
      </c>
      <c r="L21" s="37">
        <v>0</v>
      </c>
      <c r="M21" s="33">
        <v>8602</v>
      </c>
      <c r="N21" s="38"/>
      <c r="O21" s="37">
        <v>0</v>
      </c>
      <c r="P21" s="37">
        <v>0</v>
      </c>
      <c r="Q21" s="39">
        <v>0</v>
      </c>
    </row>
    <row r="22" spans="1:17" ht="15" customHeight="1" x14ac:dyDescent="0.25">
      <c r="A22" s="24" t="s">
        <v>44</v>
      </c>
      <c r="B22" s="23" t="s">
        <v>45</v>
      </c>
      <c r="C22" s="27">
        <v>4105.17</v>
      </c>
      <c r="D22" s="27">
        <v>250</v>
      </c>
      <c r="E22" s="27">
        <v>108</v>
      </c>
      <c r="F22" s="27">
        <v>0</v>
      </c>
      <c r="G22" s="27">
        <v>0</v>
      </c>
      <c r="H22" s="27">
        <v>1681</v>
      </c>
      <c r="I22" s="36"/>
      <c r="J22" s="36"/>
      <c r="K22" s="27">
        <v>0</v>
      </c>
      <c r="L22" s="37">
        <v>250</v>
      </c>
      <c r="M22" s="33">
        <v>2531</v>
      </c>
      <c r="N22" s="38"/>
      <c r="O22" s="37">
        <v>0</v>
      </c>
      <c r="P22" s="37">
        <v>0</v>
      </c>
      <c r="Q22" s="39">
        <v>0</v>
      </c>
    </row>
    <row r="23" spans="1:17" ht="15" customHeight="1" x14ac:dyDescent="0.25">
      <c r="A23" s="24" t="s">
        <v>46</v>
      </c>
      <c r="B23" s="23" t="s">
        <v>47</v>
      </c>
      <c r="C23" s="27">
        <v>19323.599999999999</v>
      </c>
      <c r="D23" s="27">
        <v>0</v>
      </c>
      <c r="E23" s="27">
        <v>758</v>
      </c>
      <c r="F23" s="27">
        <v>0</v>
      </c>
      <c r="G23" s="27">
        <v>0</v>
      </c>
      <c r="H23" s="27">
        <v>14622</v>
      </c>
      <c r="I23" s="36"/>
      <c r="J23" s="36"/>
      <c r="K23" s="27">
        <v>0</v>
      </c>
      <c r="L23" s="37">
        <v>0</v>
      </c>
      <c r="M23" s="33">
        <v>5459</v>
      </c>
      <c r="N23" s="38"/>
      <c r="O23" s="37">
        <v>0</v>
      </c>
      <c r="P23" s="37">
        <v>0</v>
      </c>
      <c r="Q23" s="39">
        <v>0</v>
      </c>
    </row>
    <row r="24" spans="1:17" ht="15" customHeight="1" x14ac:dyDescent="0.25">
      <c r="A24" s="24" t="s">
        <v>48</v>
      </c>
      <c r="B24" s="23" t="s">
        <v>49</v>
      </c>
      <c r="C24" s="27">
        <v>5933.86</v>
      </c>
      <c r="D24" s="27">
        <v>5488</v>
      </c>
      <c r="E24" s="27">
        <v>0</v>
      </c>
      <c r="F24" s="27">
        <v>0</v>
      </c>
      <c r="G24" s="27">
        <v>0</v>
      </c>
      <c r="H24" s="27">
        <v>9257</v>
      </c>
      <c r="I24" s="36"/>
      <c r="J24" s="36"/>
      <c r="K24" s="27">
        <v>0</v>
      </c>
      <c r="L24" s="37">
        <v>0</v>
      </c>
      <c r="M24" s="33">
        <v>2164</v>
      </c>
      <c r="N24" s="38"/>
      <c r="O24" s="37">
        <v>0</v>
      </c>
      <c r="P24" s="37">
        <v>0</v>
      </c>
      <c r="Q24" s="39">
        <v>0</v>
      </c>
    </row>
    <row r="25" spans="1:17" ht="15" customHeight="1" x14ac:dyDescent="0.25">
      <c r="A25" s="24" t="s">
        <v>50</v>
      </c>
      <c r="B25" s="23" t="s">
        <v>51</v>
      </c>
      <c r="C25" s="27">
        <v>1213.98</v>
      </c>
      <c r="D25" s="27">
        <v>7519</v>
      </c>
      <c r="E25" s="27">
        <v>0</v>
      </c>
      <c r="F25" s="27">
        <v>0</v>
      </c>
      <c r="G25" s="27">
        <v>0</v>
      </c>
      <c r="H25" s="27">
        <v>7171</v>
      </c>
      <c r="I25" s="36"/>
      <c r="J25" s="36"/>
      <c r="K25" s="27">
        <v>0</v>
      </c>
      <c r="L25" s="37">
        <v>0</v>
      </c>
      <c r="M25" s="33">
        <v>1562</v>
      </c>
      <c r="N25" s="38"/>
      <c r="O25" s="37">
        <v>0</v>
      </c>
      <c r="P25" s="37">
        <v>0</v>
      </c>
      <c r="Q25" s="39">
        <v>0</v>
      </c>
    </row>
    <row r="26" spans="1:17" ht="15.75" customHeight="1" x14ac:dyDescent="0.25">
      <c r="A26" s="25" t="s">
        <v>52</v>
      </c>
      <c r="B26" s="23" t="s">
        <v>53</v>
      </c>
      <c r="C26" s="40">
        <v>0</v>
      </c>
      <c r="D26" s="41">
        <v>0</v>
      </c>
      <c r="E26" s="41">
        <v>144073</v>
      </c>
      <c r="F26" s="41">
        <v>3817</v>
      </c>
      <c r="G26" s="41">
        <v>0</v>
      </c>
      <c r="H26" s="41">
        <v>0</v>
      </c>
      <c r="I26" s="42"/>
      <c r="J26" s="42"/>
      <c r="K26" s="41">
        <v>147890</v>
      </c>
      <c r="L26" s="43">
        <v>0</v>
      </c>
      <c r="M26" s="44">
        <v>0</v>
      </c>
      <c r="N26" s="38"/>
      <c r="O26" s="37">
        <v>8523</v>
      </c>
      <c r="P26" s="37">
        <v>28711</v>
      </c>
      <c r="Q26" s="39">
        <v>1052</v>
      </c>
    </row>
    <row r="27" spans="1:17" ht="16.5" customHeight="1" x14ac:dyDescent="0.25">
      <c r="A27" s="19"/>
      <c r="B27" s="20" t="s">
        <v>54</v>
      </c>
      <c r="C27" s="45">
        <f t="shared" ref="C27:M27" si="0">SUM(C12:C26)</f>
        <v>3929928.9600000004</v>
      </c>
      <c r="D27" s="46">
        <f t="shared" si="0"/>
        <v>5103463</v>
      </c>
      <c r="E27" s="46">
        <f t="shared" si="0"/>
        <v>466479</v>
      </c>
      <c r="F27" s="46">
        <f t="shared" si="0"/>
        <v>548504</v>
      </c>
      <c r="G27" s="46">
        <f t="shared" si="0"/>
        <v>2791</v>
      </c>
      <c r="H27" s="46">
        <f t="shared" si="0"/>
        <v>6210961</v>
      </c>
      <c r="I27" s="46">
        <f t="shared" si="0"/>
        <v>0</v>
      </c>
      <c r="J27" s="46">
        <f t="shared" si="0"/>
        <v>0</v>
      </c>
      <c r="K27" s="46">
        <f t="shared" si="0"/>
        <v>148230</v>
      </c>
      <c r="L27" s="46">
        <f t="shared" si="0"/>
        <v>54654</v>
      </c>
      <c r="M27" s="47">
        <f t="shared" si="0"/>
        <v>3637318</v>
      </c>
      <c r="N27" s="48"/>
      <c r="O27" s="49">
        <f>SUM(O12:O26)</f>
        <v>8523</v>
      </c>
      <c r="P27" s="49">
        <f>SUM(P12:P26)</f>
        <v>28711</v>
      </c>
      <c r="Q27" s="50">
        <f>SUM(Q12:Q26)</f>
        <v>1052</v>
      </c>
    </row>
    <row r="28" spans="1:17" ht="16.5" customHeight="1" x14ac:dyDescent="0.25">
      <c r="A28" s="18"/>
      <c r="B28" s="77" t="s">
        <v>55</v>
      </c>
      <c r="C28" s="87"/>
      <c r="D28" s="77"/>
      <c r="E28" s="18"/>
      <c r="F28" s="18"/>
      <c r="G28" s="18"/>
      <c r="H28" s="18"/>
      <c r="I28" s="18"/>
      <c r="J28" s="18"/>
      <c r="K28" s="18"/>
      <c r="L28" s="18"/>
      <c r="M28" s="18"/>
      <c r="N28" s="4"/>
      <c r="O28" s="4"/>
      <c r="P28" s="4"/>
      <c r="Q28" s="22"/>
    </row>
    <row r="29" spans="1:17" ht="15.75" customHeight="1" x14ac:dyDescent="0.25">
      <c r="A29" s="24" t="s">
        <v>28</v>
      </c>
      <c r="B29" s="86" t="s">
        <v>29</v>
      </c>
      <c r="C29" s="89">
        <v>416915.68</v>
      </c>
      <c r="D29" s="51">
        <v>318</v>
      </c>
      <c r="E29" s="30">
        <v>35755</v>
      </c>
      <c r="F29" s="30">
        <v>0</v>
      </c>
      <c r="G29" s="30">
        <v>0</v>
      </c>
      <c r="H29" s="32"/>
      <c r="I29" s="30">
        <v>107129</v>
      </c>
      <c r="J29" s="30">
        <v>-20409</v>
      </c>
      <c r="K29" s="52">
        <v>0</v>
      </c>
      <c r="L29" s="52">
        <v>88677</v>
      </c>
      <c r="M29" s="53">
        <v>451032</v>
      </c>
      <c r="N29" s="54"/>
      <c r="O29" s="55">
        <v>0</v>
      </c>
      <c r="P29" s="56">
        <v>0</v>
      </c>
      <c r="Q29" s="57">
        <v>0</v>
      </c>
    </row>
    <row r="30" spans="1:17" ht="15" customHeight="1" x14ac:dyDescent="0.25">
      <c r="A30" s="24" t="s">
        <v>30</v>
      </c>
      <c r="B30" s="86" t="s">
        <v>31</v>
      </c>
      <c r="C30" s="89">
        <v>805329.09</v>
      </c>
      <c r="D30" s="26">
        <v>0</v>
      </c>
      <c r="E30" s="27">
        <v>0</v>
      </c>
      <c r="F30" s="27">
        <v>0</v>
      </c>
      <c r="G30" s="27">
        <v>0</v>
      </c>
      <c r="H30" s="31"/>
      <c r="I30" s="27">
        <v>72189</v>
      </c>
      <c r="J30" s="27">
        <v>-31568</v>
      </c>
      <c r="K30" s="58">
        <v>5281</v>
      </c>
      <c r="L30" s="58">
        <v>10663</v>
      </c>
      <c r="M30" s="59">
        <v>830005</v>
      </c>
      <c r="N30" s="54"/>
      <c r="O30" s="60">
        <v>8</v>
      </c>
      <c r="P30" s="37">
        <v>5273</v>
      </c>
      <c r="Q30" s="39">
        <v>0</v>
      </c>
    </row>
    <row r="31" spans="1:17" ht="15" customHeight="1" x14ac:dyDescent="0.25">
      <c r="A31" s="24" t="s">
        <v>32</v>
      </c>
      <c r="B31" s="86" t="s">
        <v>33</v>
      </c>
      <c r="C31" s="89">
        <v>1423207.68</v>
      </c>
      <c r="D31" s="26">
        <v>0</v>
      </c>
      <c r="E31" s="27">
        <v>0</v>
      </c>
      <c r="F31" s="27">
        <v>0</v>
      </c>
      <c r="G31" s="27">
        <v>0</v>
      </c>
      <c r="H31" s="31"/>
      <c r="I31" s="27">
        <v>147383</v>
      </c>
      <c r="J31" s="27">
        <v>-3852</v>
      </c>
      <c r="K31" s="58">
        <v>119610</v>
      </c>
      <c r="L31" s="58">
        <v>132425</v>
      </c>
      <c r="M31" s="59">
        <v>1314702</v>
      </c>
      <c r="N31" s="54"/>
      <c r="O31" s="60">
        <v>693</v>
      </c>
      <c r="P31" s="37">
        <v>118917</v>
      </c>
      <c r="Q31" s="39">
        <v>0</v>
      </c>
    </row>
    <row r="32" spans="1:17" ht="15" customHeight="1" x14ac:dyDescent="0.25">
      <c r="A32" s="24" t="s">
        <v>56</v>
      </c>
      <c r="B32" s="86" t="s">
        <v>57</v>
      </c>
      <c r="C32" s="89">
        <v>63259.39</v>
      </c>
      <c r="D32" s="26">
        <v>0</v>
      </c>
      <c r="E32" s="27">
        <v>0</v>
      </c>
      <c r="F32" s="27">
        <v>0</v>
      </c>
      <c r="G32" s="27">
        <v>0</v>
      </c>
      <c r="H32" s="31"/>
      <c r="I32" s="27">
        <v>155267</v>
      </c>
      <c r="J32" s="27">
        <v>0</v>
      </c>
      <c r="K32" s="58">
        <v>298</v>
      </c>
      <c r="L32" s="58">
        <v>150989</v>
      </c>
      <c r="M32" s="59">
        <v>67238</v>
      </c>
      <c r="N32" s="54"/>
      <c r="O32" s="60">
        <v>273</v>
      </c>
      <c r="P32" s="37">
        <v>0</v>
      </c>
      <c r="Q32" s="39">
        <v>0</v>
      </c>
    </row>
    <row r="33" spans="1:21" ht="15" customHeight="1" x14ac:dyDescent="0.25">
      <c r="A33" s="24" t="s">
        <v>58</v>
      </c>
      <c r="B33" s="86" t="s">
        <v>59</v>
      </c>
      <c r="C33" s="89">
        <v>0</v>
      </c>
      <c r="D33" s="26">
        <v>1139</v>
      </c>
      <c r="E33" s="27">
        <v>441</v>
      </c>
      <c r="F33" s="27">
        <v>0</v>
      </c>
      <c r="G33" s="27">
        <v>240</v>
      </c>
      <c r="H33" s="31"/>
      <c r="I33" s="27">
        <v>182920</v>
      </c>
      <c r="J33" s="27">
        <v>0</v>
      </c>
      <c r="K33" s="58">
        <v>167804</v>
      </c>
      <c r="L33" s="58">
        <v>16937</v>
      </c>
      <c r="M33" s="59">
        <v>0</v>
      </c>
      <c r="N33" s="54"/>
      <c r="O33" s="60">
        <v>12097</v>
      </c>
      <c r="P33" s="37">
        <v>2332</v>
      </c>
      <c r="Q33" s="39">
        <v>4218</v>
      </c>
    </row>
    <row r="34" spans="1:21" ht="15" customHeight="1" x14ac:dyDescent="0.25">
      <c r="A34" s="24" t="s">
        <v>60</v>
      </c>
      <c r="B34" s="86" t="s">
        <v>61</v>
      </c>
      <c r="C34" s="89">
        <v>247913.55</v>
      </c>
      <c r="D34" s="26">
        <v>0</v>
      </c>
      <c r="E34" s="27">
        <v>0</v>
      </c>
      <c r="F34" s="27">
        <v>0</v>
      </c>
      <c r="G34" s="27">
        <v>0</v>
      </c>
      <c r="H34" s="31"/>
      <c r="I34" s="27">
        <v>272268</v>
      </c>
      <c r="J34" s="27">
        <v>0</v>
      </c>
      <c r="K34" s="58">
        <v>1768</v>
      </c>
      <c r="L34" s="58">
        <v>284206</v>
      </c>
      <c r="M34" s="59">
        <v>234206</v>
      </c>
      <c r="N34" s="54"/>
      <c r="O34" s="60">
        <v>7</v>
      </c>
      <c r="P34" s="37">
        <v>1315</v>
      </c>
      <c r="Q34" s="39">
        <v>0</v>
      </c>
    </row>
    <row r="35" spans="1:21" ht="15" customHeight="1" x14ac:dyDescent="0.25">
      <c r="A35" s="24" t="s">
        <v>62</v>
      </c>
      <c r="B35" s="86" t="s">
        <v>63</v>
      </c>
      <c r="C35" s="89">
        <v>661587.06000000006</v>
      </c>
      <c r="D35" s="26">
        <v>0</v>
      </c>
      <c r="E35" s="27">
        <v>0</v>
      </c>
      <c r="F35" s="27">
        <v>0</v>
      </c>
      <c r="G35" s="27">
        <v>0</v>
      </c>
      <c r="H35" s="31"/>
      <c r="I35" s="27">
        <v>1283407</v>
      </c>
      <c r="J35" s="27">
        <v>20409</v>
      </c>
      <c r="K35" s="58">
        <v>0</v>
      </c>
      <c r="L35" s="58">
        <v>1233387</v>
      </c>
      <c r="M35" s="59">
        <v>732016</v>
      </c>
      <c r="N35" s="54"/>
      <c r="O35" s="60">
        <v>0</v>
      </c>
      <c r="P35" s="37">
        <v>0</v>
      </c>
      <c r="Q35" s="39">
        <v>0</v>
      </c>
    </row>
    <row r="36" spans="1:21" ht="15" customHeight="1" x14ac:dyDescent="0.25">
      <c r="A36" s="24" t="s">
        <v>64</v>
      </c>
      <c r="B36" s="86" t="s">
        <v>65</v>
      </c>
      <c r="C36" s="89"/>
      <c r="D36" s="26"/>
      <c r="E36" s="27"/>
      <c r="F36" s="27"/>
      <c r="G36" s="27"/>
      <c r="H36" s="31"/>
      <c r="I36" s="27"/>
      <c r="J36" s="27">
        <f>-(C36+D36+E36+F36+G36+I36)+(M36+L36+K36)</f>
        <v>0</v>
      </c>
      <c r="K36" s="58"/>
      <c r="L36" s="58"/>
      <c r="M36" s="59"/>
      <c r="N36" s="54"/>
      <c r="O36" s="60"/>
      <c r="P36" s="37"/>
      <c r="Q36" s="39"/>
    </row>
    <row r="37" spans="1:21" ht="15" customHeight="1" x14ac:dyDescent="0.25">
      <c r="A37" s="24" t="s">
        <v>66</v>
      </c>
      <c r="B37" s="86" t="s">
        <v>67</v>
      </c>
      <c r="C37" s="89">
        <v>3130.4</v>
      </c>
      <c r="D37" s="26">
        <v>0</v>
      </c>
      <c r="E37" s="27">
        <v>0</v>
      </c>
      <c r="F37" s="27">
        <v>0</v>
      </c>
      <c r="G37" s="27">
        <v>0</v>
      </c>
      <c r="H37" s="31"/>
      <c r="I37" s="27">
        <v>425</v>
      </c>
      <c r="J37" s="27">
        <v>0</v>
      </c>
      <c r="K37" s="58">
        <v>0</v>
      </c>
      <c r="L37" s="58">
        <v>0</v>
      </c>
      <c r="M37" s="59">
        <v>3556</v>
      </c>
      <c r="N37" s="54"/>
      <c r="O37" s="60">
        <v>0</v>
      </c>
      <c r="P37" s="37">
        <v>0</v>
      </c>
      <c r="Q37" s="39">
        <v>0</v>
      </c>
    </row>
    <row r="38" spans="1:21" ht="15" customHeight="1" x14ac:dyDescent="0.25">
      <c r="A38" s="24" t="s">
        <v>68</v>
      </c>
      <c r="B38" s="86" t="s">
        <v>69</v>
      </c>
      <c r="C38" s="89"/>
      <c r="D38" s="26"/>
      <c r="E38" s="27"/>
      <c r="F38" s="27"/>
      <c r="G38" s="27"/>
      <c r="H38" s="31"/>
      <c r="I38" s="27"/>
      <c r="J38" s="27">
        <f>-(C38+D38+E38+F38+G38+I38)+(M38+L38+K38)</f>
        <v>0</v>
      </c>
      <c r="K38" s="58"/>
      <c r="L38" s="58"/>
      <c r="M38" s="59"/>
      <c r="N38" s="54"/>
      <c r="O38" s="60"/>
      <c r="P38" s="37"/>
      <c r="Q38" s="39"/>
    </row>
    <row r="39" spans="1:21" ht="15" customHeight="1" x14ac:dyDescent="0.25">
      <c r="A39" s="24" t="s">
        <v>70</v>
      </c>
      <c r="B39" s="86" t="s">
        <v>71</v>
      </c>
      <c r="C39" s="89"/>
      <c r="D39" s="26"/>
      <c r="E39" s="27"/>
      <c r="F39" s="27"/>
      <c r="G39" s="27"/>
      <c r="H39" s="31"/>
      <c r="I39" s="27"/>
      <c r="J39" s="27">
        <f>-(C39+D39+E39+F39+G39+I39)+(M39+L39+K39)</f>
        <v>0</v>
      </c>
      <c r="K39" s="58"/>
      <c r="L39" s="58"/>
      <c r="M39" s="59"/>
      <c r="N39" s="54"/>
      <c r="O39" s="60"/>
      <c r="P39" s="37"/>
      <c r="Q39" s="39"/>
    </row>
    <row r="40" spans="1:21" ht="15" customHeight="1" x14ac:dyDescent="0.25">
      <c r="A40" s="24" t="s">
        <v>72</v>
      </c>
      <c r="B40" s="86" t="s">
        <v>73</v>
      </c>
      <c r="C40" s="89">
        <v>143182.18</v>
      </c>
      <c r="D40" s="26">
        <v>0</v>
      </c>
      <c r="E40" s="27">
        <v>0</v>
      </c>
      <c r="F40" s="27">
        <v>0</v>
      </c>
      <c r="G40" s="27">
        <v>0</v>
      </c>
      <c r="H40" s="31"/>
      <c r="I40" s="27">
        <v>251747</v>
      </c>
      <c r="J40" s="27">
        <v>6265</v>
      </c>
      <c r="K40" s="58">
        <v>0</v>
      </c>
      <c r="L40" s="58">
        <v>243725</v>
      </c>
      <c r="M40" s="59">
        <v>157470</v>
      </c>
      <c r="N40" s="54"/>
      <c r="O40" s="60">
        <v>0</v>
      </c>
      <c r="P40" s="37">
        <v>0</v>
      </c>
      <c r="Q40" s="39">
        <v>0</v>
      </c>
    </row>
    <row r="41" spans="1:21" ht="15" customHeight="1" x14ac:dyDescent="0.25">
      <c r="A41" s="24" t="s">
        <v>74</v>
      </c>
      <c r="B41" s="86" t="s">
        <v>75</v>
      </c>
      <c r="C41" s="89">
        <v>36028.89</v>
      </c>
      <c r="D41" s="26">
        <v>0</v>
      </c>
      <c r="E41" s="27">
        <v>0</v>
      </c>
      <c r="F41" s="27">
        <v>0</v>
      </c>
      <c r="G41" s="27">
        <v>0</v>
      </c>
      <c r="H41" s="31"/>
      <c r="I41" s="27">
        <v>13349</v>
      </c>
      <c r="J41" s="27">
        <v>-6266</v>
      </c>
      <c r="K41" s="58">
        <v>0</v>
      </c>
      <c r="L41" s="58">
        <v>2221</v>
      </c>
      <c r="M41" s="59">
        <v>40891</v>
      </c>
      <c r="N41" s="54"/>
      <c r="O41" s="60">
        <v>0</v>
      </c>
      <c r="P41" s="37">
        <v>0</v>
      </c>
      <c r="Q41" s="39">
        <v>0</v>
      </c>
    </row>
    <row r="42" spans="1:21" ht="15" customHeight="1" x14ac:dyDescent="0.25">
      <c r="A42" s="24" t="s">
        <v>76</v>
      </c>
      <c r="B42" s="86" t="s">
        <v>77</v>
      </c>
      <c r="C42" s="89">
        <v>2763.22</v>
      </c>
      <c r="D42" s="26">
        <v>0</v>
      </c>
      <c r="E42" s="27">
        <v>0</v>
      </c>
      <c r="F42" s="27">
        <v>0</v>
      </c>
      <c r="G42" s="27">
        <v>0</v>
      </c>
      <c r="H42" s="31"/>
      <c r="I42" s="27">
        <v>525</v>
      </c>
      <c r="J42" s="27">
        <v>0</v>
      </c>
      <c r="K42" s="58">
        <v>31</v>
      </c>
      <c r="L42" s="58">
        <v>6</v>
      </c>
      <c r="M42" s="59">
        <v>3250</v>
      </c>
      <c r="N42" s="54"/>
      <c r="O42" s="60">
        <v>0</v>
      </c>
      <c r="P42" s="37">
        <v>0</v>
      </c>
      <c r="Q42" s="39">
        <v>0</v>
      </c>
    </row>
    <row r="43" spans="1:21" ht="15" customHeight="1" x14ac:dyDescent="0.25">
      <c r="A43" s="24" t="s">
        <v>78</v>
      </c>
      <c r="B43" s="86" t="s">
        <v>79</v>
      </c>
      <c r="C43" s="89">
        <v>1076403.45</v>
      </c>
      <c r="D43" s="26">
        <v>6524</v>
      </c>
      <c r="E43" s="27">
        <v>44</v>
      </c>
      <c r="F43" s="27">
        <v>0</v>
      </c>
      <c r="G43" s="27">
        <v>0</v>
      </c>
      <c r="H43" s="31"/>
      <c r="I43" s="27">
        <v>2593441</v>
      </c>
      <c r="J43" s="27">
        <v>40137</v>
      </c>
      <c r="K43" s="58">
        <v>2364</v>
      </c>
      <c r="L43" s="58">
        <v>2552946</v>
      </c>
      <c r="M43" s="59">
        <v>1161240</v>
      </c>
      <c r="N43" s="54"/>
      <c r="O43" s="60">
        <v>0</v>
      </c>
      <c r="P43" s="37">
        <v>0</v>
      </c>
      <c r="Q43" s="39">
        <v>0</v>
      </c>
      <c r="U43" s="1"/>
    </row>
    <row r="44" spans="1:21" ht="15" customHeight="1" x14ac:dyDescent="0.25">
      <c r="A44" s="24" t="s">
        <v>80</v>
      </c>
      <c r="B44" s="86" t="s">
        <v>81</v>
      </c>
      <c r="C44" s="89">
        <v>705205.55</v>
      </c>
      <c r="D44" s="26">
        <v>0</v>
      </c>
      <c r="E44" s="27">
        <v>0</v>
      </c>
      <c r="F44" s="27">
        <v>0</v>
      </c>
      <c r="G44" s="27">
        <v>0</v>
      </c>
      <c r="H44" s="31"/>
      <c r="I44" s="27">
        <v>396016</v>
      </c>
      <c r="J44" s="27">
        <v>898</v>
      </c>
      <c r="K44" s="58">
        <v>796</v>
      </c>
      <c r="L44" s="58">
        <v>392865</v>
      </c>
      <c r="M44" s="59">
        <v>708458</v>
      </c>
      <c r="N44" s="54"/>
      <c r="O44" s="60">
        <v>245</v>
      </c>
      <c r="P44" s="37">
        <v>6</v>
      </c>
      <c r="Q44" s="39">
        <v>8</v>
      </c>
    </row>
    <row r="45" spans="1:21" ht="15" customHeight="1" x14ac:dyDescent="0.25">
      <c r="A45" s="24" t="s">
        <v>82</v>
      </c>
      <c r="B45" s="86" t="s">
        <v>83</v>
      </c>
      <c r="C45" s="89">
        <v>261304.76</v>
      </c>
      <c r="D45" s="26">
        <v>0</v>
      </c>
      <c r="E45" s="27">
        <v>0</v>
      </c>
      <c r="F45" s="27">
        <v>0</v>
      </c>
      <c r="G45" s="27">
        <v>0</v>
      </c>
      <c r="H45" s="31"/>
      <c r="I45" s="27">
        <v>133562</v>
      </c>
      <c r="J45" s="27">
        <v>9317</v>
      </c>
      <c r="K45" s="58">
        <v>25253</v>
      </c>
      <c r="L45" s="58">
        <v>93600</v>
      </c>
      <c r="M45" s="59">
        <v>285330</v>
      </c>
      <c r="N45" s="54"/>
      <c r="O45" s="60">
        <v>13289</v>
      </c>
      <c r="P45" s="37">
        <v>0</v>
      </c>
      <c r="Q45" s="39">
        <v>268</v>
      </c>
    </row>
    <row r="46" spans="1:21" ht="15" customHeight="1" x14ac:dyDescent="0.25">
      <c r="A46" s="24" t="s">
        <v>84</v>
      </c>
      <c r="B46" s="86" t="s">
        <v>85</v>
      </c>
      <c r="C46" s="89">
        <v>187205.69</v>
      </c>
      <c r="D46" s="26">
        <v>0</v>
      </c>
      <c r="E46" s="27">
        <v>0</v>
      </c>
      <c r="F46" s="27">
        <v>0</v>
      </c>
      <c r="G46" s="27">
        <v>0</v>
      </c>
      <c r="H46" s="31"/>
      <c r="I46" s="27">
        <v>261771</v>
      </c>
      <c r="J46" s="27">
        <v>367</v>
      </c>
      <c r="K46" s="58">
        <v>0</v>
      </c>
      <c r="L46" s="58">
        <v>272378</v>
      </c>
      <c r="M46" s="59">
        <v>176965</v>
      </c>
      <c r="N46" s="54"/>
      <c r="O46" s="60">
        <v>0</v>
      </c>
      <c r="P46" s="37">
        <v>0</v>
      </c>
      <c r="Q46" s="39">
        <v>0</v>
      </c>
    </row>
    <row r="47" spans="1:21" ht="15" customHeight="1" x14ac:dyDescent="0.25">
      <c r="A47" s="24" t="s">
        <v>86</v>
      </c>
      <c r="B47" s="86" t="s">
        <v>87</v>
      </c>
      <c r="C47" s="89">
        <v>38530.97</v>
      </c>
      <c r="D47" s="26">
        <v>0</v>
      </c>
      <c r="E47" s="27">
        <v>0</v>
      </c>
      <c r="F47" s="27">
        <v>0</v>
      </c>
      <c r="G47" s="27">
        <v>0</v>
      </c>
      <c r="H47" s="31"/>
      <c r="I47" s="27">
        <v>69758</v>
      </c>
      <c r="J47" s="27">
        <v>0</v>
      </c>
      <c r="K47" s="58">
        <v>73195</v>
      </c>
      <c r="L47" s="58">
        <v>0</v>
      </c>
      <c r="M47" s="59">
        <v>35093</v>
      </c>
      <c r="N47" s="54"/>
      <c r="O47" s="60">
        <v>727</v>
      </c>
      <c r="P47" s="37">
        <v>19</v>
      </c>
      <c r="Q47" s="39">
        <v>30</v>
      </c>
    </row>
    <row r="48" spans="1:21" ht="15" customHeight="1" x14ac:dyDescent="0.25">
      <c r="A48" s="24" t="s">
        <v>88</v>
      </c>
      <c r="B48" s="86" t="s">
        <v>89</v>
      </c>
      <c r="C48" s="89">
        <v>98236.89</v>
      </c>
      <c r="D48" s="26">
        <v>0</v>
      </c>
      <c r="E48" s="27">
        <v>281</v>
      </c>
      <c r="F48" s="27">
        <v>0</v>
      </c>
      <c r="G48" s="27">
        <v>0</v>
      </c>
      <c r="H48" s="31"/>
      <c r="I48" s="27">
        <v>112976</v>
      </c>
      <c r="J48" s="27">
        <v>-367</v>
      </c>
      <c r="K48" s="58">
        <v>0</v>
      </c>
      <c r="L48" s="58">
        <v>110361</v>
      </c>
      <c r="M48" s="59">
        <v>100766</v>
      </c>
      <c r="N48" s="54"/>
      <c r="O48" s="60">
        <v>0</v>
      </c>
      <c r="P48" s="37">
        <v>0</v>
      </c>
      <c r="Q48" s="39">
        <v>0</v>
      </c>
    </row>
    <row r="49" spans="1:17" ht="15" customHeight="1" x14ac:dyDescent="0.25">
      <c r="A49" s="24" t="s">
        <v>90</v>
      </c>
      <c r="B49" s="86" t="s">
        <v>91</v>
      </c>
      <c r="C49" s="89">
        <v>8534.0400000000009</v>
      </c>
      <c r="D49" s="26">
        <v>0</v>
      </c>
      <c r="E49" s="27">
        <v>0</v>
      </c>
      <c r="F49" s="27">
        <v>0</v>
      </c>
      <c r="G49" s="27">
        <v>0</v>
      </c>
      <c r="H49" s="31"/>
      <c r="I49" s="27">
        <v>7568</v>
      </c>
      <c r="J49" s="27">
        <v>0</v>
      </c>
      <c r="K49" s="58">
        <v>0</v>
      </c>
      <c r="L49" s="58">
        <v>9878</v>
      </c>
      <c r="M49" s="59">
        <v>6224</v>
      </c>
      <c r="N49" s="54"/>
      <c r="O49" s="60">
        <v>0</v>
      </c>
      <c r="P49" s="37">
        <v>0</v>
      </c>
      <c r="Q49" s="39">
        <v>0</v>
      </c>
    </row>
    <row r="50" spans="1:17" ht="15" customHeight="1" x14ac:dyDescent="0.25">
      <c r="A50" s="24" t="s">
        <v>92</v>
      </c>
      <c r="B50" s="86" t="s">
        <v>93</v>
      </c>
      <c r="C50" s="89">
        <v>6487.34</v>
      </c>
      <c r="D50" s="26">
        <v>0</v>
      </c>
      <c r="E50" s="27">
        <v>561</v>
      </c>
      <c r="F50" s="27">
        <v>0</v>
      </c>
      <c r="G50" s="27">
        <v>0</v>
      </c>
      <c r="H50" s="31"/>
      <c r="I50" s="27">
        <v>50730</v>
      </c>
      <c r="J50" s="27">
        <v>0</v>
      </c>
      <c r="K50" s="58">
        <v>0</v>
      </c>
      <c r="L50" s="58">
        <v>52283</v>
      </c>
      <c r="M50" s="59">
        <v>5496</v>
      </c>
      <c r="N50" s="54"/>
      <c r="O50" s="60">
        <v>0</v>
      </c>
      <c r="P50" s="37">
        <v>0</v>
      </c>
      <c r="Q50" s="39">
        <v>0</v>
      </c>
    </row>
    <row r="51" spans="1:17" ht="15" customHeight="1" x14ac:dyDescent="0.25">
      <c r="A51" s="24" t="s">
        <v>94</v>
      </c>
      <c r="B51" s="86" t="s">
        <v>95</v>
      </c>
      <c r="C51" s="89">
        <v>43685.73</v>
      </c>
      <c r="D51" s="26">
        <v>0</v>
      </c>
      <c r="E51" s="27">
        <v>0</v>
      </c>
      <c r="F51" s="27">
        <v>0</v>
      </c>
      <c r="G51" s="27">
        <v>0</v>
      </c>
      <c r="H51" s="31"/>
      <c r="I51" s="27">
        <v>18783</v>
      </c>
      <c r="J51" s="27">
        <v>-14932</v>
      </c>
      <c r="K51" s="58">
        <v>0</v>
      </c>
      <c r="L51" s="58">
        <v>19275</v>
      </c>
      <c r="M51" s="59">
        <v>28261</v>
      </c>
      <c r="N51" s="54"/>
      <c r="O51" s="60">
        <v>0</v>
      </c>
      <c r="P51" s="37">
        <v>0</v>
      </c>
      <c r="Q51" s="39">
        <v>0</v>
      </c>
    </row>
    <row r="52" spans="1:17" ht="15" customHeight="1" x14ac:dyDescent="0.25">
      <c r="A52" s="24" t="s">
        <v>96</v>
      </c>
      <c r="B52" s="86" t="s">
        <v>97</v>
      </c>
      <c r="C52" s="89"/>
      <c r="D52" s="26"/>
      <c r="E52" s="27"/>
      <c r="F52" s="27"/>
      <c r="G52" s="27"/>
      <c r="H52" s="31"/>
      <c r="I52" s="27"/>
      <c r="J52" s="27">
        <f>-(C52+D52+E52+F52+G52+I52)+(M52+L52+K52)</f>
        <v>0</v>
      </c>
      <c r="K52" s="58"/>
      <c r="L52" s="58"/>
      <c r="M52" s="59"/>
      <c r="N52" s="54"/>
      <c r="O52" s="60"/>
      <c r="P52" s="37"/>
      <c r="Q52" s="39"/>
    </row>
    <row r="53" spans="1:17" ht="15" customHeight="1" x14ac:dyDescent="0.25">
      <c r="A53" s="24" t="s">
        <v>98</v>
      </c>
      <c r="B53" s="86" t="s">
        <v>99</v>
      </c>
      <c r="C53" s="89">
        <v>10566.09</v>
      </c>
      <c r="D53" s="61">
        <v>0</v>
      </c>
      <c r="E53" s="62">
        <v>2253</v>
      </c>
      <c r="F53" s="62">
        <v>0</v>
      </c>
      <c r="G53" s="62">
        <v>0</v>
      </c>
      <c r="H53" s="63"/>
      <c r="I53" s="62">
        <v>23936</v>
      </c>
      <c r="J53" s="62">
        <v>0</v>
      </c>
      <c r="K53" s="64">
        <v>116</v>
      </c>
      <c r="L53" s="64">
        <v>23562</v>
      </c>
      <c r="M53" s="65">
        <v>13076</v>
      </c>
      <c r="N53" s="54"/>
      <c r="O53" s="60">
        <v>0</v>
      </c>
      <c r="P53" s="37">
        <v>0</v>
      </c>
      <c r="Q53" s="39">
        <v>0</v>
      </c>
    </row>
    <row r="54" spans="1:17" ht="15.75" customHeight="1" x14ac:dyDescent="0.25">
      <c r="A54" s="25" t="s">
        <v>100</v>
      </c>
      <c r="B54" s="23" t="s">
        <v>101</v>
      </c>
      <c r="C54" s="88">
        <v>0</v>
      </c>
      <c r="D54" s="67">
        <v>0</v>
      </c>
      <c r="E54" s="67">
        <v>0</v>
      </c>
      <c r="F54" s="67">
        <v>0</v>
      </c>
      <c r="G54" s="67">
        <v>0</v>
      </c>
      <c r="H54" s="67"/>
      <c r="I54" s="68">
        <v>55806</v>
      </c>
      <c r="J54" s="67">
        <v>0</v>
      </c>
      <c r="K54" s="69">
        <v>55806</v>
      </c>
      <c r="L54" s="67">
        <v>0</v>
      </c>
      <c r="M54" s="70">
        <v>0</v>
      </c>
      <c r="N54" s="54"/>
      <c r="O54" s="60">
        <v>0</v>
      </c>
      <c r="P54" s="37">
        <v>0</v>
      </c>
      <c r="Q54" s="39">
        <v>0</v>
      </c>
    </row>
    <row r="55" spans="1:17" ht="16.5" customHeight="1" x14ac:dyDescent="0.25">
      <c r="A55" s="21"/>
      <c r="B55" s="20" t="s">
        <v>54</v>
      </c>
      <c r="C55" s="71">
        <f t="shared" ref="C55:M55" si="1">SUM(C29:C54)</f>
        <v>6239477.6500000004</v>
      </c>
      <c r="D55" s="72">
        <f t="shared" si="1"/>
        <v>7981</v>
      </c>
      <c r="E55" s="72">
        <f t="shared" si="1"/>
        <v>39335</v>
      </c>
      <c r="F55" s="72">
        <f t="shared" si="1"/>
        <v>0</v>
      </c>
      <c r="G55" s="72">
        <f t="shared" si="1"/>
        <v>240</v>
      </c>
      <c r="H55" s="72">
        <f t="shared" si="1"/>
        <v>0</v>
      </c>
      <c r="I55" s="72">
        <f t="shared" si="1"/>
        <v>6210956</v>
      </c>
      <c r="J55" s="72">
        <f t="shared" si="1"/>
        <v>-1</v>
      </c>
      <c r="K55" s="72">
        <f t="shared" si="1"/>
        <v>452322</v>
      </c>
      <c r="L55" s="72">
        <f t="shared" si="1"/>
        <v>5690384</v>
      </c>
      <c r="M55" s="73">
        <f t="shared" si="1"/>
        <v>6355275</v>
      </c>
      <c r="N55" s="74"/>
      <c r="O55" s="75">
        <f>SUM(O29:O54)</f>
        <v>27339</v>
      </c>
      <c r="P55" s="49">
        <f>SUM(P29:P54)</f>
        <v>127862</v>
      </c>
      <c r="Q55" s="50">
        <f>SUM(Q29:Q54)</f>
        <v>4524</v>
      </c>
    </row>
    <row r="56" spans="1:17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7" ht="15" customHeight="1" x14ac:dyDescent="0.25">
      <c r="A57" s="10" t="s">
        <v>102</v>
      </c>
      <c r="B57" s="10"/>
      <c r="C57" s="2"/>
      <c r="D57" s="10" t="s">
        <v>103</v>
      </c>
      <c r="E57" s="76">
        <v>0</v>
      </c>
      <c r="F57" s="10"/>
      <c r="G57" s="10" t="s">
        <v>104</v>
      </c>
      <c r="H57" s="10"/>
      <c r="I57" s="10"/>
      <c r="J57" s="10" t="s">
        <v>105</v>
      </c>
      <c r="K57" s="76">
        <v>0</v>
      </c>
      <c r="L57" s="2"/>
      <c r="M57" s="2"/>
      <c r="N57" s="2"/>
      <c r="O57" s="2"/>
      <c r="P57" s="2"/>
    </row>
    <row r="58" spans="1:17" ht="15" customHeight="1" x14ac:dyDescent="0.25">
      <c r="A58" s="10" t="s">
        <v>106</v>
      </c>
      <c r="B58" s="10"/>
      <c r="C58" s="2"/>
      <c r="D58" s="10" t="s">
        <v>103</v>
      </c>
      <c r="E58" s="76">
        <v>0</v>
      </c>
      <c r="F58" s="10"/>
      <c r="G58" s="10"/>
      <c r="H58" s="10"/>
      <c r="I58" s="10"/>
      <c r="J58" s="10"/>
      <c r="K58" s="11"/>
      <c r="L58" s="2"/>
      <c r="M58" s="2"/>
      <c r="N58" s="2"/>
      <c r="O58" s="2"/>
      <c r="P58" s="2"/>
      <c r="Q58" s="2"/>
    </row>
    <row r="59" spans="1:17" ht="15" customHeight="1" x14ac:dyDescent="0.25">
      <c r="A59" s="10" t="s">
        <v>107</v>
      </c>
      <c r="B59" s="10"/>
      <c r="C59" s="2"/>
      <c r="D59" s="10" t="s">
        <v>103</v>
      </c>
      <c r="E59" s="76">
        <v>0</v>
      </c>
      <c r="F59" s="10"/>
      <c r="G59" s="10" t="s">
        <v>108</v>
      </c>
      <c r="H59" s="10"/>
      <c r="I59" s="10"/>
      <c r="J59" s="10" t="s">
        <v>105</v>
      </c>
      <c r="K59" s="76">
        <v>0</v>
      </c>
      <c r="L59" s="2"/>
      <c r="M59" s="2"/>
      <c r="N59" s="2"/>
      <c r="O59" s="2"/>
      <c r="P59" s="2"/>
      <c r="Q59" s="2"/>
    </row>
    <row r="60" spans="1:17" ht="1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sheetProtection selectLockedCells="1" selectUnlockedCells="1"/>
  <mergeCells count="15">
    <mergeCell ref="B3:D3"/>
    <mergeCell ref="B10:D10"/>
    <mergeCell ref="B1:D1"/>
    <mergeCell ref="P1:Q1"/>
    <mergeCell ref="E4:K4"/>
    <mergeCell ref="E5:K5"/>
    <mergeCell ref="E1:K1"/>
    <mergeCell ref="B2:D2"/>
    <mergeCell ref="E2:K2"/>
    <mergeCell ref="B28:D28"/>
    <mergeCell ref="L7:Q7"/>
    <mergeCell ref="L8:Q8"/>
    <mergeCell ref="L9:Q9"/>
    <mergeCell ref="B5:D5"/>
    <mergeCell ref="L6:Q6"/>
  </mergeCells>
  <pageMargins left="0.70866141732283472" right="0.70866141732283472" top="0.74803149606299213" bottom="0.74803149606299213" header="0.51181102362204722" footer="0.51181102362204722"/>
  <pageSetup paperSize="9" scale="5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workbookViewId="0">
      <selection activeCell="B1" sqref="B1:D1"/>
    </sheetView>
  </sheetViews>
  <sheetFormatPr defaultRowHeight="15" customHeight="1" x14ac:dyDescent="0.25"/>
  <cols>
    <col min="1" max="1" width="8.85546875" customWidth="1"/>
    <col min="2" max="2" width="20" customWidth="1"/>
    <col min="3" max="3" width="10.7109375" customWidth="1"/>
    <col min="4" max="4" width="16.7109375" customWidth="1"/>
    <col min="5" max="6" width="10.7109375" customWidth="1"/>
    <col min="7" max="7" width="13.42578125" customWidth="1"/>
    <col min="8" max="8" width="11.5703125" customWidth="1"/>
    <col min="9" max="9" width="10.7109375" customWidth="1"/>
    <col min="10" max="10" width="14.28515625" customWidth="1"/>
    <col min="11" max="11" width="11.85546875" customWidth="1"/>
    <col min="12" max="13" width="10.7109375" customWidth="1"/>
    <col min="14" max="14" width="2.28515625" customWidth="1"/>
    <col min="15" max="16" width="9.85546875" customWidth="1"/>
    <col min="17" max="17" width="12.140625" customWidth="1"/>
    <col min="18" max="18" width="8.85546875" customWidth="1"/>
    <col min="20" max="20" width="8.85546875" customWidth="1"/>
  </cols>
  <sheetData>
    <row r="1" spans="1:17" ht="15" customHeight="1" x14ac:dyDescent="0.25">
      <c r="A1" s="3"/>
      <c r="B1" s="83" t="s">
        <v>0</v>
      </c>
      <c r="C1" s="83"/>
      <c r="D1" s="83"/>
      <c r="E1" s="83" t="s">
        <v>1</v>
      </c>
      <c r="F1" s="83"/>
      <c r="G1" s="83"/>
      <c r="H1" s="83"/>
      <c r="I1" s="83"/>
      <c r="J1" s="83"/>
      <c r="K1" s="83"/>
      <c r="L1" s="3"/>
      <c r="M1" s="3"/>
      <c r="N1" s="3"/>
      <c r="O1" s="8"/>
      <c r="P1" s="83" t="s">
        <v>2</v>
      </c>
      <c r="Q1" s="83"/>
    </row>
    <row r="2" spans="1:17" ht="15" customHeight="1" x14ac:dyDescent="0.25">
      <c r="A2" s="3"/>
      <c r="B2" s="84" t="s">
        <v>109</v>
      </c>
      <c r="C2" s="83"/>
      <c r="D2" s="83"/>
      <c r="E2" s="84" t="s">
        <v>110</v>
      </c>
      <c r="F2" s="85"/>
      <c r="G2" s="85"/>
      <c r="H2" s="85"/>
      <c r="I2" s="85"/>
      <c r="J2" s="85"/>
      <c r="K2" s="85"/>
      <c r="L2" s="3"/>
      <c r="M2" s="3"/>
      <c r="N2" s="3"/>
      <c r="O2" s="3"/>
      <c r="P2" s="3"/>
      <c r="Q2" s="3"/>
    </row>
    <row r="3" spans="1:17" ht="15" customHeight="1" x14ac:dyDescent="0.25">
      <c r="A3" s="3"/>
      <c r="B3" s="81"/>
      <c r="C3" s="81"/>
      <c r="D3" s="81"/>
      <c r="E3" s="8"/>
      <c r="F3" s="9"/>
      <c r="G3" s="9"/>
      <c r="H3" s="9"/>
      <c r="I3" s="9"/>
      <c r="J3" s="9"/>
      <c r="K3" s="9"/>
      <c r="L3" s="3"/>
      <c r="M3" s="3"/>
      <c r="N3" s="3"/>
      <c r="O3" s="3"/>
      <c r="P3" s="3"/>
      <c r="Q3" s="3"/>
    </row>
    <row r="4" spans="1:17" ht="15" customHeight="1" x14ac:dyDescent="0.25">
      <c r="A4" s="3"/>
      <c r="B4" s="3"/>
      <c r="C4" s="3"/>
      <c r="D4" s="3"/>
      <c r="E4" s="83" t="s">
        <v>3</v>
      </c>
      <c r="F4" s="83"/>
      <c r="G4" s="83"/>
      <c r="H4" s="83"/>
      <c r="I4" s="83"/>
      <c r="J4" s="83"/>
      <c r="K4" s="83"/>
      <c r="L4" s="3"/>
      <c r="M4" s="3"/>
      <c r="N4" s="3"/>
      <c r="O4" s="3"/>
      <c r="P4" s="3"/>
      <c r="Q4" s="3"/>
    </row>
    <row r="5" spans="1:17" ht="14.1" customHeight="1" x14ac:dyDescent="0.25">
      <c r="A5" s="3"/>
      <c r="B5" s="80" t="s">
        <v>4</v>
      </c>
      <c r="C5" s="80"/>
      <c r="D5" s="80"/>
      <c r="E5" s="83" t="s">
        <v>5</v>
      </c>
      <c r="F5" s="83"/>
      <c r="G5" s="83"/>
      <c r="H5" s="83"/>
      <c r="I5" s="83"/>
      <c r="J5" s="83"/>
      <c r="K5" s="83"/>
      <c r="L5" s="3"/>
      <c r="M5" s="3"/>
      <c r="N5" s="3"/>
      <c r="O5" s="3"/>
      <c r="P5" s="3"/>
      <c r="Q5" s="3"/>
    </row>
    <row r="6" spans="1:17" ht="1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78" t="s">
        <v>6</v>
      </c>
      <c r="M6" s="78"/>
      <c r="N6" s="78"/>
      <c r="O6" s="78"/>
      <c r="P6" s="78"/>
      <c r="Q6" s="78"/>
    </row>
    <row r="7" spans="1:17" ht="1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78" t="s">
        <v>111</v>
      </c>
      <c r="M7" s="78"/>
      <c r="N7" s="78"/>
      <c r="O7" s="78"/>
      <c r="P7" s="78"/>
      <c r="Q7" s="78"/>
    </row>
    <row r="8" spans="1:17" ht="1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78"/>
      <c r="M8" s="78"/>
      <c r="N8" s="78"/>
      <c r="O8" s="78"/>
      <c r="P8" s="78"/>
      <c r="Q8" s="78"/>
    </row>
    <row r="9" spans="1:17" ht="15" customHeight="1" x14ac:dyDescent="0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79"/>
      <c r="M9" s="79"/>
      <c r="N9" s="79"/>
      <c r="O9" s="79"/>
      <c r="P9" s="79"/>
      <c r="Q9" s="79"/>
    </row>
    <row r="10" spans="1:17" ht="15" customHeight="1" x14ac:dyDescent="0.25">
      <c r="A10" s="6"/>
      <c r="B10" s="82" t="s">
        <v>7</v>
      </c>
      <c r="C10" s="82"/>
      <c r="D10" s="8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 x14ac:dyDescent="0.25">
      <c r="A11" s="15" t="s">
        <v>8</v>
      </c>
      <c r="B11" s="14" t="s">
        <v>9</v>
      </c>
      <c r="C11" s="12" t="s">
        <v>10</v>
      </c>
      <c r="D11" s="12" t="s">
        <v>11</v>
      </c>
      <c r="E11" s="12" t="s">
        <v>12</v>
      </c>
      <c r="F11" s="12" t="s">
        <v>13</v>
      </c>
      <c r="G11" s="12" t="s">
        <v>14</v>
      </c>
      <c r="H11" s="12" t="s">
        <v>15</v>
      </c>
      <c r="I11" s="12" t="s">
        <v>16</v>
      </c>
      <c r="J11" s="12" t="s">
        <v>17</v>
      </c>
      <c r="K11" s="13" t="s">
        <v>18</v>
      </c>
      <c r="L11" s="12" t="s">
        <v>19</v>
      </c>
      <c r="M11" s="16" t="s">
        <v>20</v>
      </c>
      <c r="N11" s="14"/>
      <c r="O11" s="14" t="s">
        <v>21</v>
      </c>
      <c r="P11" s="12" t="s">
        <v>22</v>
      </c>
      <c r="Q11" s="17" t="s">
        <v>23</v>
      </c>
    </row>
    <row r="12" spans="1:17" ht="15" customHeight="1" x14ac:dyDescent="0.25">
      <c r="A12" s="24" t="s">
        <v>24</v>
      </c>
      <c r="B12" s="23" t="s">
        <v>25</v>
      </c>
      <c r="C12" s="26">
        <v>223562</v>
      </c>
      <c r="D12" s="27">
        <v>0</v>
      </c>
      <c r="E12" s="28">
        <v>691687</v>
      </c>
      <c r="F12" s="29">
        <v>2604685</v>
      </c>
      <c r="G12" s="26">
        <v>0</v>
      </c>
      <c r="H12" s="30">
        <v>2973869</v>
      </c>
      <c r="I12" s="31"/>
      <c r="J12" s="32"/>
      <c r="K12" s="27">
        <v>0</v>
      </c>
      <c r="L12" s="30">
        <v>117470</v>
      </c>
      <c r="M12" s="33">
        <v>428596</v>
      </c>
      <c r="N12" s="34"/>
      <c r="O12" s="30">
        <v>0</v>
      </c>
      <c r="P12" s="27">
        <v>0</v>
      </c>
      <c r="Q12" s="35">
        <v>0</v>
      </c>
    </row>
    <row r="13" spans="1:17" ht="15" customHeight="1" x14ac:dyDescent="0.25">
      <c r="A13" s="24" t="s">
        <v>26</v>
      </c>
      <c r="B13" s="23" t="s">
        <v>27</v>
      </c>
      <c r="C13" s="26">
        <v>2622098</v>
      </c>
      <c r="D13" s="27">
        <v>30852775</v>
      </c>
      <c r="E13" s="27">
        <v>10227</v>
      </c>
      <c r="F13" s="30">
        <v>5</v>
      </c>
      <c r="G13" s="27">
        <v>0</v>
      </c>
      <c r="H13" s="27">
        <v>30805233</v>
      </c>
      <c r="I13" s="36"/>
      <c r="J13" s="36"/>
      <c r="K13" s="27">
        <v>340</v>
      </c>
      <c r="L13" s="37">
        <v>226785</v>
      </c>
      <c r="M13" s="33">
        <v>2452747</v>
      </c>
      <c r="N13" s="38"/>
      <c r="O13" s="37">
        <v>0</v>
      </c>
      <c r="P13" s="37">
        <v>0</v>
      </c>
      <c r="Q13" s="39">
        <v>0</v>
      </c>
    </row>
    <row r="14" spans="1:17" ht="15" customHeight="1" x14ac:dyDescent="0.25">
      <c r="A14" s="24" t="s">
        <v>28</v>
      </c>
      <c r="B14" s="23" t="s">
        <v>29</v>
      </c>
      <c r="C14" s="26">
        <v>92644</v>
      </c>
      <c r="D14" s="27">
        <v>161377</v>
      </c>
      <c r="E14" s="27">
        <v>244824</v>
      </c>
      <c r="F14" s="27">
        <v>447029</v>
      </c>
      <c r="G14" s="27">
        <v>401736</v>
      </c>
      <c r="H14" s="27">
        <v>967958</v>
      </c>
      <c r="I14" s="36"/>
      <c r="J14" s="36"/>
      <c r="K14" s="27">
        <v>0</v>
      </c>
      <c r="L14" s="37">
        <v>288762</v>
      </c>
      <c r="M14" s="33">
        <v>90892</v>
      </c>
      <c r="N14" s="38"/>
      <c r="O14" s="37">
        <v>0</v>
      </c>
      <c r="P14" s="37">
        <v>0</v>
      </c>
      <c r="Q14" s="39">
        <v>0</v>
      </c>
    </row>
    <row r="15" spans="1:17" ht="15" customHeight="1" x14ac:dyDescent="0.25">
      <c r="A15" s="24" t="s">
        <v>30</v>
      </c>
      <c r="B15" s="23" t="s">
        <v>31</v>
      </c>
      <c r="C15" s="26">
        <v>11165</v>
      </c>
      <c r="D15" s="27">
        <v>355158</v>
      </c>
      <c r="E15" s="27">
        <v>32867</v>
      </c>
      <c r="F15" s="27">
        <v>630404</v>
      </c>
      <c r="G15" s="27">
        <v>0</v>
      </c>
      <c r="H15" s="27">
        <v>940671</v>
      </c>
      <c r="I15" s="36"/>
      <c r="J15" s="36"/>
      <c r="K15" s="27">
        <v>0</v>
      </c>
      <c r="L15" s="37">
        <v>0</v>
      </c>
      <c r="M15" s="33">
        <v>88925</v>
      </c>
      <c r="N15" s="38"/>
      <c r="O15" s="37">
        <v>0</v>
      </c>
      <c r="P15" s="37">
        <v>0</v>
      </c>
      <c r="Q15" s="39">
        <v>0</v>
      </c>
    </row>
    <row r="16" spans="1:17" ht="15" customHeight="1" x14ac:dyDescent="0.25">
      <c r="A16" s="24" t="s">
        <v>32</v>
      </c>
      <c r="B16" s="23" t="s">
        <v>33</v>
      </c>
      <c r="C16" s="26">
        <v>584021</v>
      </c>
      <c r="D16" s="27">
        <v>3578385</v>
      </c>
      <c r="E16" s="27">
        <v>141682</v>
      </c>
      <c r="F16" s="27">
        <v>643681</v>
      </c>
      <c r="G16" s="27">
        <v>0</v>
      </c>
      <c r="H16" s="27">
        <v>4413841</v>
      </c>
      <c r="I16" s="36"/>
      <c r="J16" s="36"/>
      <c r="K16" s="27">
        <v>0</v>
      </c>
      <c r="L16" s="37">
        <v>0</v>
      </c>
      <c r="M16" s="33">
        <v>533928</v>
      </c>
      <c r="N16" s="38"/>
      <c r="O16" s="37">
        <v>0</v>
      </c>
      <c r="P16" s="37">
        <v>0</v>
      </c>
      <c r="Q16" s="39">
        <v>0</v>
      </c>
    </row>
    <row r="17" spans="1:17" ht="15" customHeight="1" x14ac:dyDescent="0.25">
      <c r="A17" s="24" t="s">
        <v>34</v>
      </c>
      <c r="B17" s="23" t="s">
        <v>35</v>
      </c>
      <c r="C17" s="26"/>
      <c r="D17" s="27"/>
      <c r="E17" s="27"/>
      <c r="F17" s="27"/>
      <c r="G17" s="27"/>
      <c r="H17" s="27"/>
      <c r="I17" s="36"/>
      <c r="J17" s="36"/>
      <c r="K17" s="27">
        <f>(C17+D17+E17+F17+G17)-(H17+L17+M17)</f>
        <v>0</v>
      </c>
      <c r="L17" s="37"/>
      <c r="M17" s="33"/>
      <c r="N17" s="38"/>
      <c r="O17" s="37"/>
      <c r="P17" s="37"/>
      <c r="Q17" s="39"/>
    </row>
    <row r="18" spans="1:17" ht="15" customHeight="1" x14ac:dyDescent="0.25">
      <c r="A18" s="24" t="s">
        <v>36</v>
      </c>
      <c r="B18" s="23" t="s">
        <v>37</v>
      </c>
      <c r="C18" s="26">
        <v>3141</v>
      </c>
      <c r="D18" s="27">
        <v>7961</v>
      </c>
      <c r="E18" s="27">
        <v>22653</v>
      </c>
      <c r="F18" s="27">
        <v>0</v>
      </c>
      <c r="G18" s="27">
        <v>0</v>
      </c>
      <c r="H18" s="27">
        <v>29820</v>
      </c>
      <c r="I18" s="36"/>
      <c r="J18" s="36"/>
      <c r="K18" s="27">
        <v>0</v>
      </c>
      <c r="L18" s="37">
        <v>0</v>
      </c>
      <c r="M18" s="33">
        <v>3935</v>
      </c>
      <c r="N18" s="38"/>
      <c r="O18" s="37">
        <v>0</v>
      </c>
      <c r="P18" s="37">
        <v>0</v>
      </c>
      <c r="Q18" s="39">
        <v>0</v>
      </c>
    </row>
    <row r="19" spans="1:17" ht="15" customHeight="1" x14ac:dyDescent="0.25">
      <c r="A19" s="24" t="s">
        <v>38</v>
      </c>
      <c r="B19" s="23" t="s">
        <v>39</v>
      </c>
      <c r="C19" s="26">
        <v>33004</v>
      </c>
      <c r="D19" s="27">
        <v>111132</v>
      </c>
      <c r="E19" s="27">
        <v>163260</v>
      </c>
      <c r="F19" s="27">
        <v>0</v>
      </c>
      <c r="G19" s="27">
        <v>0</v>
      </c>
      <c r="H19" s="27">
        <v>290304</v>
      </c>
      <c r="I19" s="36"/>
      <c r="J19" s="36"/>
      <c r="K19" s="27">
        <v>0</v>
      </c>
      <c r="L19" s="37">
        <v>0</v>
      </c>
      <c r="M19" s="33">
        <v>17093</v>
      </c>
      <c r="N19" s="38"/>
      <c r="O19" s="37">
        <v>0</v>
      </c>
      <c r="P19" s="37">
        <v>0</v>
      </c>
      <c r="Q19" s="39">
        <v>0</v>
      </c>
    </row>
    <row r="20" spans="1:17" ht="15" customHeight="1" x14ac:dyDescent="0.25">
      <c r="A20" s="24" t="s">
        <v>40</v>
      </c>
      <c r="B20" s="23" t="s">
        <v>41</v>
      </c>
      <c r="C20" s="26">
        <v>8833</v>
      </c>
      <c r="D20" s="27">
        <v>10935</v>
      </c>
      <c r="E20" s="27">
        <v>0</v>
      </c>
      <c r="F20" s="27">
        <v>0</v>
      </c>
      <c r="G20" s="27">
        <v>0</v>
      </c>
      <c r="H20" s="27">
        <v>18884</v>
      </c>
      <c r="I20" s="36"/>
      <c r="J20" s="36"/>
      <c r="K20" s="27">
        <v>0</v>
      </c>
      <c r="L20" s="37">
        <v>0</v>
      </c>
      <c r="M20" s="33">
        <v>884</v>
      </c>
      <c r="N20" s="38"/>
      <c r="O20" s="37">
        <v>0</v>
      </c>
      <c r="P20" s="37">
        <v>0</v>
      </c>
      <c r="Q20" s="39">
        <v>0</v>
      </c>
    </row>
    <row r="21" spans="1:17" ht="15" customHeight="1" x14ac:dyDescent="0.25">
      <c r="A21" s="24" t="s">
        <v>42</v>
      </c>
      <c r="B21" s="23" t="s">
        <v>43</v>
      </c>
      <c r="C21" s="26">
        <v>3531</v>
      </c>
      <c r="D21" s="27">
        <v>50889</v>
      </c>
      <c r="E21" s="27">
        <v>62070</v>
      </c>
      <c r="F21" s="27">
        <v>10186</v>
      </c>
      <c r="G21" s="27">
        <v>0</v>
      </c>
      <c r="H21" s="27">
        <v>118076</v>
      </c>
      <c r="I21" s="36"/>
      <c r="J21" s="36"/>
      <c r="K21" s="27">
        <v>0</v>
      </c>
      <c r="L21" s="37">
        <v>0</v>
      </c>
      <c r="M21" s="33">
        <v>8602</v>
      </c>
      <c r="N21" s="38"/>
      <c r="O21" s="37">
        <v>0</v>
      </c>
      <c r="P21" s="37">
        <v>0</v>
      </c>
      <c r="Q21" s="39">
        <v>0</v>
      </c>
    </row>
    <row r="22" spans="1:17" ht="15" customHeight="1" x14ac:dyDescent="0.25">
      <c r="A22" s="24" t="s">
        <v>44</v>
      </c>
      <c r="B22" s="23" t="s">
        <v>45</v>
      </c>
      <c r="C22" s="26">
        <v>2939</v>
      </c>
      <c r="D22" s="27">
        <v>9400</v>
      </c>
      <c r="E22" s="27">
        <v>2630</v>
      </c>
      <c r="F22" s="27">
        <v>0</v>
      </c>
      <c r="G22" s="27">
        <v>0</v>
      </c>
      <c r="H22" s="27">
        <v>12189</v>
      </c>
      <c r="I22" s="36"/>
      <c r="J22" s="36"/>
      <c r="K22" s="27">
        <v>0</v>
      </c>
      <c r="L22" s="37">
        <v>250</v>
      </c>
      <c r="M22" s="33">
        <v>2531</v>
      </c>
      <c r="N22" s="38"/>
      <c r="O22" s="37">
        <v>0</v>
      </c>
      <c r="P22" s="37">
        <v>0</v>
      </c>
      <c r="Q22" s="39">
        <v>0</v>
      </c>
    </row>
    <row r="23" spans="1:17" ht="15" customHeight="1" x14ac:dyDescent="0.25">
      <c r="A23" s="24" t="s">
        <v>46</v>
      </c>
      <c r="B23" s="23" t="s">
        <v>47</v>
      </c>
      <c r="C23" s="26">
        <v>1045</v>
      </c>
      <c r="D23" s="27">
        <v>44162</v>
      </c>
      <c r="E23" s="27">
        <v>4321</v>
      </c>
      <c r="F23" s="27">
        <v>0</v>
      </c>
      <c r="G23" s="27">
        <v>0</v>
      </c>
      <c r="H23" s="27">
        <v>44069</v>
      </c>
      <c r="I23" s="36"/>
      <c r="J23" s="36"/>
      <c r="K23" s="27">
        <v>0</v>
      </c>
      <c r="L23" s="37">
        <v>0</v>
      </c>
      <c r="M23" s="33">
        <v>5459</v>
      </c>
      <c r="N23" s="38"/>
      <c r="O23" s="37">
        <v>0</v>
      </c>
      <c r="P23" s="37">
        <v>0</v>
      </c>
      <c r="Q23" s="39">
        <v>0</v>
      </c>
    </row>
    <row r="24" spans="1:17" ht="15" customHeight="1" x14ac:dyDescent="0.25">
      <c r="A24" s="24" t="s">
        <v>48</v>
      </c>
      <c r="B24" s="23" t="s">
        <v>49</v>
      </c>
      <c r="C24" s="26">
        <v>2448</v>
      </c>
      <c r="D24" s="27">
        <v>70350</v>
      </c>
      <c r="E24" s="27">
        <v>0</v>
      </c>
      <c r="F24" s="27">
        <v>0</v>
      </c>
      <c r="G24" s="27">
        <v>0</v>
      </c>
      <c r="H24" s="27">
        <v>70634</v>
      </c>
      <c r="I24" s="36"/>
      <c r="J24" s="36"/>
      <c r="K24" s="27">
        <v>0</v>
      </c>
      <c r="L24" s="37">
        <v>0</v>
      </c>
      <c r="M24" s="33">
        <v>2164</v>
      </c>
      <c r="N24" s="38"/>
      <c r="O24" s="37">
        <v>0</v>
      </c>
      <c r="P24" s="37">
        <v>0</v>
      </c>
      <c r="Q24" s="39">
        <v>0</v>
      </c>
    </row>
    <row r="25" spans="1:17" ht="15" customHeight="1" x14ac:dyDescent="0.25">
      <c r="A25" s="24" t="s">
        <v>50</v>
      </c>
      <c r="B25" s="23" t="s">
        <v>51</v>
      </c>
      <c r="C25" s="26">
        <v>1486</v>
      </c>
      <c r="D25" s="27">
        <v>27441</v>
      </c>
      <c r="E25" s="27">
        <v>0</v>
      </c>
      <c r="F25" s="27">
        <v>0</v>
      </c>
      <c r="G25" s="27">
        <v>0</v>
      </c>
      <c r="H25" s="27">
        <v>27366</v>
      </c>
      <c r="I25" s="36"/>
      <c r="J25" s="36"/>
      <c r="K25" s="27">
        <v>0</v>
      </c>
      <c r="L25" s="37">
        <v>0</v>
      </c>
      <c r="M25" s="33">
        <v>1562</v>
      </c>
      <c r="N25" s="38"/>
      <c r="O25" s="37">
        <v>0</v>
      </c>
      <c r="P25" s="37">
        <v>0</v>
      </c>
      <c r="Q25" s="39">
        <v>0</v>
      </c>
    </row>
    <row r="26" spans="1:17" ht="15.75" customHeight="1" x14ac:dyDescent="0.25">
      <c r="A26" s="25" t="s">
        <v>52</v>
      </c>
      <c r="B26" s="23" t="s">
        <v>53</v>
      </c>
      <c r="C26" s="40">
        <v>0</v>
      </c>
      <c r="D26" s="41">
        <v>0</v>
      </c>
      <c r="E26" s="41">
        <v>883089</v>
      </c>
      <c r="F26" s="41">
        <v>10357</v>
      </c>
      <c r="G26" s="41">
        <v>0</v>
      </c>
      <c r="H26" s="41">
        <v>0</v>
      </c>
      <c r="I26" s="42"/>
      <c r="J26" s="42"/>
      <c r="K26" s="41">
        <v>893447</v>
      </c>
      <c r="L26" s="43">
        <v>0</v>
      </c>
      <c r="M26" s="44">
        <v>0</v>
      </c>
      <c r="N26" s="38"/>
      <c r="O26" s="37">
        <v>62078</v>
      </c>
      <c r="P26" s="37">
        <v>188824</v>
      </c>
      <c r="Q26" s="39">
        <v>13917</v>
      </c>
    </row>
    <row r="27" spans="1:17" ht="16.5" customHeight="1" x14ac:dyDescent="0.25">
      <c r="A27" s="19"/>
      <c r="B27" s="20" t="s">
        <v>54</v>
      </c>
      <c r="C27" s="45">
        <f t="shared" ref="C27:M27" si="0">SUM(C12:C26)</f>
        <v>3589917</v>
      </c>
      <c r="D27" s="46">
        <f t="shared" si="0"/>
        <v>35279965</v>
      </c>
      <c r="E27" s="46">
        <f t="shared" si="0"/>
        <v>2259310</v>
      </c>
      <c r="F27" s="46">
        <f t="shared" si="0"/>
        <v>4346347</v>
      </c>
      <c r="G27" s="46">
        <f t="shared" si="0"/>
        <v>401736</v>
      </c>
      <c r="H27" s="46">
        <f t="shared" si="0"/>
        <v>40712914</v>
      </c>
      <c r="I27" s="46">
        <f t="shared" si="0"/>
        <v>0</v>
      </c>
      <c r="J27" s="46">
        <f t="shared" si="0"/>
        <v>0</v>
      </c>
      <c r="K27" s="46">
        <f t="shared" si="0"/>
        <v>893787</v>
      </c>
      <c r="L27" s="46">
        <f t="shared" si="0"/>
        <v>633267</v>
      </c>
      <c r="M27" s="47">
        <f t="shared" si="0"/>
        <v>3637318</v>
      </c>
      <c r="N27" s="48"/>
      <c r="O27" s="49">
        <f>SUM(O12:O26)</f>
        <v>62078</v>
      </c>
      <c r="P27" s="49">
        <f>SUM(P12:P26)</f>
        <v>188824</v>
      </c>
      <c r="Q27" s="50">
        <f>SUM(Q12:Q26)</f>
        <v>13917</v>
      </c>
    </row>
    <row r="28" spans="1:17" ht="16.5" customHeight="1" x14ac:dyDescent="0.25">
      <c r="A28" s="18"/>
      <c r="B28" s="77" t="s">
        <v>55</v>
      </c>
      <c r="C28" s="77"/>
      <c r="D28" s="77"/>
      <c r="E28" s="18"/>
      <c r="F28" s="18"/>
      <c r="G28" s="18"/>
      <c r="H28" s="18"/>
      <c r="I28" s="18"/>
      <c r="J28" s="18"/>
      <c r="K28" s="18"/>
      <c r="L28" s="18"/>
      <c r="M28" s="18"/>
      <c r="N28" s="4"/>
      <c r="O28" s="4"/>
      <c r="P28" s="4"/>
      <c r="Q28" s="22"/>
    </row>
    <row r="29" spans="1:17" ht="15.75" customHeight="1" x14ac:dyDescent="0.25">
      <c r="A29" s="24" t="s">
        <v>28</v>
      </c>
      <c r="B29" s="23" t="s">
        <v>29</v>
      </c>
      <c r="C29" s="51">
        <v>472080</v>
      </c>
      <c r="D29" s="30">
        <v>1736</v>
      </c>
      <c r="E29" s="30">
        <v>172619</v>
      </c>
      <c r="F29" s="30">
        <v>0</v>
      </c>
      <c r="G29" s="30">
        <v>0</v>
      </c>
      <c r="H29" s="32"/>
      <c r="I29" s="30">
        <v>711279</v>
      </c>
      <c r="J29" s="30">
        <v>-202114</v>
      </c>
      <c r="K29" s="52">
        <v>0</v>
      </c>
      <c r="L29" s="52">
        <v>704569</v>
      </c>
      <c r="M29" s="53">
        <v>451032</v>
      </c>
      <c r="N29" s="54"/>
      <c r="O29" s="55">
        <v>0</v>
      </c>
      <c r="P29" s="56">
        <v>0</v>
      </c>
      <c r="Q29" s="57">
        <v>0</v>
      </c>
    </row>
    <row r="30" spans="1:17" ht="15" customHeight="1" x14ac:dyDescent="0.25">
      <c r="A30" s="24" t="s">
        <v>30</v>
      </c>
      <c r="B30" s="23" t="s">
        <v>31</v>
      </c>
      <c r="C30" s="26">
        <v>837494</v>
      </c>
      <c r="D30" s="27">
        <v>0</v>
      </c>
      <c r="E30" s="27">
        <v>4989</v>
      </c>
      <c r="F30" s="27">
        <v>0</v>
      </c>
      <c r="G30" s="27">
        <v>0</v>
      </c>
      <c r="H30" s="31"/>
      <c r="I30" s="27">
        <v>657816</v>
      </c>
      <c r="J30" s="27">
        <v>-404757</v>
      </c>
      <c r="K30" s="58">
        <v>30112</v>
      </c>
      <c r="L30" s="58">
        <v>235424</v>
      </c>
      <c r="M30" s="59">
        <v>830005</v>
      </c>
      <c r="N30" s="54"/>
      <c r="O30" s="60">
        <v>64</v>
      </c>
      <c r="P30" s="37">
        <v>30048</v>
      </c>
      <c r="Q30" s="39">
        <v>0</v>
      </c>
    </row>
    <row r="31" spans="1:17" ht="15" customHeight="1" x14ac:dyDescent="0.25">
      <c r="A31" s="24" t="s">
        <v>32</v>
      </c>
      <c r="B31" s="23" t="s">
        <v>33</v>
      </c>
      <c r="C31" s="26">
        <v>1332683</v>
      </c>
      <c r="D31" s="27">
        <v>0</v>
      </c>
      <c r="E31" s="27">
        <v>0</v>
      </c>
      <c r="F31" s="27">
        <v>0</v>
      </c>
      <c r="G31" s="27">
        <v>0</v>
      </c>
      <c r="H31" s="31"/>
      <c r="I31" s="27">
        <v>2354035</v>
      </c>
      <c r="J31" s="27">
        <v>-139833</v>
      </c>
      <c r="K31" s="58">
        <v>1144118</v>
      </c>
      <c r="L31" s="58">
        <v>1088064</v>
      </c>
      <c r="M31" s="59">
        <v>1314702</v>
      </c>
      <c r="N31" s="54"/>
      <c r="O31" s="60">
        <v>7441</v>
      </c>
      <c r="P31" s="37">
        <v>1136677</v>
      </c>
      <c r="Q31" s="39">
        <v>0</v>
      </c>
    </row>
    <row r="32" spans="1:17" ht="15" customHeight="1" x14ac:dyDescent="0.25">
      <c r="A32" s="24" t="s">
        <v>56</v>
      </c>
      <c r="B32" s="23" t="s">
        <v>57</v>
      </c>
      <c r="C32" s="26">
        <v>66530</v>
      </c>
      <c r="D32" s="27">
        <v>0</v>
      </c>
      <c r="E32" s="27">
        <v>0</v>
      </c>
      <c r="F32" s="27">
        <v>0</v>
      </c>
      <c r="G32" s="27">
        <v>0</v>
      </c>
      <c r="H32" s="31"/>
      <c r="I32" s="27">
        <v>995176</v>
      </c>
      <c r="J32" s="27">
        <v>-170</v>
      </c>
      <c r="K32" s="58">
        <v>5556</v>
      </c>
      <c r="L32" s="58">
        <v>988741</v>
      </c>
      <c r="M32" s="59">
        <v>67238</v>
      </c>
      <c r="N32" s="54"/>
      <c r="O32" s="60">
        <v>2546</v>
      </c>
      <c r="P32" s="37">
        <v>0</v>
      </c>
      <c r="Q32" s="39">
        <v>0</v>
      </c>
    </row>
    <row r="33" spans="1:21" ht="15" customHeight="1" x14ac:dyDescent="0.25">
      <c r="A33" s="24" t="s">
        <v>58</v>
      </c>
      <c r="B33" s="23" t="s">
        <v>59</v>
      </c>
      <c r="C33" s="26">
        <v>0</v>
      </c>
      <c r="D33" s="27">
        <v>8903</v>
      </c>
      <c r="E33" s="27">
        <v>8227</v>
      </c>
      <c r="F33" s="27">
        <v>0</v>
      </c>
      <c r="G33" s="27">
        <v>1355</v>
      </c>
      <c r="H33" s="31"/>
      <c r="I33" s="27">
        <v>1201918</v>
      </c>
      <c r="J33" s="27">
        <v>0</v>
      </c>
      <c r="K33" s="58">
        <v>1166294</v>
      </c>
      <c r="L33" s="58">
        <v>54110</v>
      </c>
      <c r="M33" s="59">
        <v>0</v>
      </c>
      <c r="N33" s="54"/>
      <c r="O33" s="60">
        <v>102745</v>
      </c>
      <c r="P33" s="37">
        <v>8481</v>
      </c>
      <c r="Q33" s="39">
        <v>21849</v>
      </c>
    </row>
    <row r="34" spans="1:21" ht="15" customHeight="1" x14ac:dyDescent="0.25">
      <c r="A34" s="24" t="s">
        <v>60</v>
      </c>
      <c r="B34" s="23" t="s">
        <v>61</v>
      </c>
      <c r="C34" s="26">
        <v>228019</v>
      </c>
      <c r="D34" s="27">
        <v>524</v>
      </c>
      <c r="E34" s="27">
        <v>21839</v>
      </c>
      <c r="F34" s="27">
        <v>0</v>
      </c>
      <c r="G34" s="27">
        <v>0</v>
      </c>
      <c r="H34" s="31"/>
      <c r="I34" s="27">
        <v>1913792</v>
      </c>
      <c r="J34" s="27">
        <v>20204</v>
      </c>
      <c r="K34" s="58">
        <v>12378</v>
      </c>
      <c r="L34" s="58">
        <v>1937794</v>
      </c>
      <c r="M34" s="59">
        <v>234206</v>
      </c>
      <c r="N34" s="54"/>
      <c r="O34" s="60">
        <v>61</v>
      </c>
      <c r="P34" s="37">
        <v>9377</v>
      </c>
      <c r="Q34" s="39">
        <v>0</v>
      </c>
    </row>
    <row r="35" spans="1:21" ht="15" customHeight="1" x14ac:dyDescent="0.25">
      <c r="A35" s="24" t="s">
        <v>62</v>
      </c>
      <c r="B35" s="23" t="s">
        <v>63</v>
      </c>
      <c r="C35" s="26">
        <v>573720</v>
      </c>
      <c r="D35" s="27">
        <v>66698</v>
      </c>
      <c r="E35" s="27">
        <v>5</v>
      </c>
      <c r="F35" s="27">
        <v>0</v>
      </c>
      <c r="G35" s="27">
        <v>0</v>
      </c>
      <c r="H35" s="31"/>
      <c r="I35" s="27">
        <v>7855845</v>
      </c>
      <c r="J35" s="27">
        <v>325360</v>
      </c>
      <c r="K35" s="58">
        <v>0</v>
      </c>
      <c r="L35" s="58">
        <v>8089613</v>
      </c>
      <c r="M35" s="59">
        <v>732016</v>
      </c>
      <c r="N35" s="54"/>
      <c r="O35" s="60">
        <v>0</v>
      </c>
      <c r="P35" s="37">
        <v>0</v>
      </c>
      <c r="Q35" s="39">
        <v>0</v>
      </c>
    </row>
    <row r="36" spans="1:21" ht="15" customHeight="1" x14ac:dyDescent="0.25">
      <c r="A36" s="24" t="s">
        <v>64</v>
      </c>
      <c r="B36" s="23" t="s">
        <v>65</v>
      </c>
      <c r="C36" s="26">
        <v>105343</v>
      </c>
      <c r="D36" s="27">
        <v>0</v>
      </c>
      <c r="E36" s="27">
        <v>0</v>
      </c>
      <c r="F36" s="27">
        <v>0</v>
      </c>
      <c r="G36" s="27">
        <v>0</v>
      </c>
      <c r="H36" s="31"/>
      <c r="I36" s="27">
        <v>0</v>
      </c>
      <c r="J36" s="27">
        <v>-105343</v>
      </c>
      <c r="K36" s="58">
        <v>0</v>
      </c>
      <c r="L36" s="58">
        <v>0</v>
      </c>
      <c r="M36" s="59">
        <v>0</v>
      </c>
      <c r="N36" s="54"/>
      <c r="O36" s="60">
        <v>0</v>
      </c>
      <c r="P36" s="37">
        <v>0</v>
      </c>
      <c r="Q36" s="39">
        <v>0</v>
      </c>
    </row>
    <row r="37" spans="1:21" ht="15" customHeight="1" x14ac:dyDescent="0.25">
      <c r="A37" s="24" t="s">
        <v>66</v>
      </c>
      <c r="B37" s="23" t="s">
        <v>67</v>
      </c>
      <c r="C37" s="26">
        <v>13186</v>
      </c>
      <c r="D37" s="27">
        <v>0</v>
      </c>
      <c r="E37" s="27">
        <v>0</v>
      </c>
      <c r="F37" s="27">
        <v>0</v>
      </c>
      <c r="G37" s="27">
        <v>0</v>
      </c>
      <c r="H37" s="31"/>
      <c r="I37" s="27">
        <v>5483</v>
      </c>
      <c r="J37" s="27">
        <v>-15114</v>
      </c>
      <c r="K37" s="58">
        <v>0</v>
      </c>
      <c r="L37" s="58">
        <v>0</v>
      </c>
      <c r="M37" s="59">
        <v>3556</v>
      </c>
      <c r="N37" s="54"/>
      <c r="O37" s="60">
        <v>0</v>
      </c>
      <c r="P37" s="37">
        <v>0</v>
      </c>
      <c r="Q37" s="39">
        <v>0</v>
      </c>
    </row>
    <row r="38" spans="1:21" ht="15" customHeight="1" x14ac:dyDescent="0.25">
      <c r="A38" s="24" t="s">
        <v>68</v>
      </c>
      <c r="B38" s="23" t="s">
        <v>69</v>
      </c>
      <c r="C38" s="26"/>
      <c r="D38" s="27"/>
      <c r="E38" s="27"/>
      <c r="F38" s="27"/>
      <c r="G38" s="27"/>
      <c r="H38" s="31"/>
      <c r="I38" s="27"/>
      <c r="J38" s="27">
        <f>-(C38+D38+E38+F38+G38+I38)+(M38+L38+K38)</f>
        <v>0</v>
      </c>
      <c r="K38" s="58"/>
      <c r="L38" s="58"/>
      <c r="M38" s="59"/>
      <c r="N38" s="54"/>
      <c r="O38" s="60"/>
      <c r="P38" s="37"/>
      <c r="Q38" s="39"/>
    </row>
    <row r="39" spans="1:21" ht="15" customHeight="1" x14ac:dyDescent="0.25">
      <c r="A39" s="24" t="s">
        <v>70</v>
      </c>
      <c r="B39" s="23" t="s">
        <v>71</v>
      </c>
      <c r="C39" s="26"/>
      <c r="D39" s="27"/>
      <c r="E39" s="27"/>
      <c r="F39" s="27"/>
      <c r="G39" s="27"/>
      <c r="H39" s="31"/>
      <c r="I39" s="27"/>
      <c r="J39" s="27">
        <f>-(C39+D39+E39+F39+G39+I39)+(M39+L39+K39)</f>
        <v>0</v>
      </c>
      <c r="K39" s="58"/>
      <c r="L39" s="58"/>
      <c r="M39" s="59"/>
      <c r="N39" s="54"/>
      <c r="O39" s="60"/>
      <c r="P39" s="37"/>
      <c r="Q39" s="39"/>
    </row>
    <row r="40" spans="1:21" ht="15" customHeight="1" x14ac:dyDescent="0.25">
      <c r="A40" s="24" t="s">
        <v>72</v>
      </c>
      <c r="B40" s="23" t="s">
        <v>73</v>
      </c>
      <c r="C40" s="26">
        <v>139952</v>
      </c>
      <c r="D40" s="27">
        <v>7981</v>
      </c>
      <c r="E40" s="27">
        <v>0</v>
      </c>
      <c r="F40" s="27">
        <v>0</v>
      </c>
      <c r="G40" s="27">
        <v>0</v>
      </c>
      <c r="H40" s="31"/>
      <c r="I40" s="27">
        <v>1272546</v>
      </c>
      <c r="J40" s="27">
        <v>17156</v>
      </c>
      <c r="K40" s="58">
        <v>0</v>
      </c>
      <c r="L40" s="58">
        <v>1280166</v>
      </c>
      <c r="M40" s="59">
        <v>157470</v>
      </c>
      <c r="N40" s="54"/>
      <c r="O40" s="60">
        <v>0</v>
      </c>
      <c r="P40" s="37">
        <v>0</v>
      </c>
      <c r="Q40" s="39">
        <v>0</v>
      </c>
    </row>
    <row r="41" spans="1:21" ht="15" customHeight="1" x14ac:dyDescent="0.25">
      <c r="A41" s="24" t="s">
        <v>74</v>
      </c>
      <c r="B41" s="23" t="s">
        <v>75</v>
      </c>
      <c r="C41" s="26">
        <v>33869</v>
      </c>
      <c r="D41" s="27">
        <v>0</v>
      </c>
      <c r="E41" s="27">
        <v>0</v>
      </c>
      <c r="F41" s="27">
        <v>0</v>
      </c>
      <c r="G41" s="27">
        <v>0</v>
      </c>
      <c r="H41" s="31"/>
      <c r="I41" s="27">
        <v>64838</v>
      </c>
      <c r="J41" s="27">
        <v>-39877</v>
      </c>
      <c r="K41" s="58">
        <v>0</v>
      </c>
      <c r="L41" s="58">
        <v>17939</v>
      </c>
      <c r="M41" s="59">
        <v>40891</v>
      </c>
      <c r="N41" s="54"/>
      <c r="O41" s="60">
        <v>0</v>
      </c>
      <c r="P41" s="37">
        <v>0</v>
      </c>
      <c r="Q41" s="39">
        <v>0</v>
      </c>
    </row>
    <row r="42" spans="1:21" ht="15" customHeight="1" x14ac:dyDescent="0.25">
      <c r="A42" s="24" t="s">
        <v>76</v>
      </c>
      <c r="B42" s="23" t="s">
        <v>77</v>
      </c>
      <c r="C42" s="26">
        <v>1767</v>
      </c>
      <c r="D42" s="27">
        <v>0</v>
      </c>
      <c r="E42" s="27">
        <v>0</v>
      </c>
      <c r="F42" s="27">
        <v>0</v>
      </c>
      <c r="G42" s="27">
        <v>0</v>
      </c>
      <c r="H42" s="31"/>
      <c r="I42" s="27">
        <v>3056</v>
      </c>
      <c r="J42" s="27">
        <v>-1323</v>
      </c>
      <c r="K42" s="58">
        <v>198</v>
      </c>
      <c r="L42" s="58">
        <v>51</v>
      </c>
      <c r="M42" s="59">
        <v>3250</v>
      </c>
      <c r="N42" s="54"/>
      <c r="O42" s="60">
        <v>140</v>
      </c>
      <c r="P42" s="37">
        <v>12</v>
      </c>
      <c r="Q42" s="39">
        <v>0</v>
      </c>
    </row>
    <row r="43" spans="1:21" ht="15" customHeight="1" x14ac:dyDescent="0.25">
      <c r="A43" s="24" t="s">
        <v>78</v>
      </c>
      <c r="B43" s="23" t="s">
        <v>79</v>
      </c>
      <c r="C43" s="26">
        <v>1173879</v>
      </c>
      <c r="D43" s="27">
        <v>193537</v>
      </c>
      <c r="E43" s="27">
        <v>82</v>
      </c>
      <c r="F43" s="27">
        <v>0</v>
      </c>
      <c r="G43" s="27">
        <v>0</v>
      </c>
      <c r="H43" s="31"/>
      <c r="I43" s="27">
        <v>16720630</v>
      </c>
      <c r="J43" s="27">
        <v>588340</v>
      </c>
      <c r="K43" s="58">
        <v>9199</v>
      </c>
      <c r="L43" s="58">
        <v>17506031</v>
      </c>
      <c r="M43" s="59">
        <v>1161240</v>
      </c>
      <c r="N43" s="54"/>
      <c r="O43" s="60">
        <v>313</v>
      </c>
      <c r="P43" s="37">
        <v>0</v>
      </c>
      <c r="Q43" s="39">
        <v>0</v>
      </c>
      <c r="U43" s="1"/>
    </row>
    <row r="44" spans="1:21" ht="15" customHeight="1" x14ac:dyDescent="0.25">
      <c r="A44" s="24" t="s">
        <v>80</v>
      </c>
      <c r="B44" s="23" t="s">
        <v>81</v>
      </c>
      <c r="C44" s="26">
        <v>590819</v>
      </c>
      <c r="D44" s="27">
        <v>74865</v>
      </c>
      <c r="E44" s="27">
        <v>0</v>
      </c>
      <c r="F44" s="27">
        <v>0</v>
      </c>
      <c r="G44" s="27">
        <v>0</v>
      </c>
      <c r="H44" s="31"/>
      <c r="I44" s="27">
        <v>2185612</v>
      </c>
      <c r="J44" s="27">
        <v>42021</v>
      </c>
      <c r="K44" s="58">
        <v>24026</v>
      </c>
      <c r="L44" s="58">
        <v>2160833</v>
      </c>
      <c r="M44" s="59">
        <v>708458</v>
      </c>
      <c r="N44" s="54"/>
      <c r="O44" s="60">
        <v>7836</v>
      </c>
      <c r="P44" s="37">
        <v>211</v>
      </c>
      <c r="Q44" s="39">
        <v>70</v>
      </c>
    </row>
    <row r="45" spans="1:21" ht="15" customHeight="1" x14ac:dyDescent="0.25">
      <c r="A45" s="24" t="s">
        <v>82</v>
      </c>
      <c r="B45" s="23" t="s">
        <v>83</v>
      </c>
      <c r="C45" s="26">
        <v>265024</v>
      </c>
      <c r="D45" s="27">
        <v>31860</v>
      </c>
      <c r="E45" s="27">
        <v>85</v>
      </c>
      <c r="F45" s="27">
        <v>0</v>
      </c>
      <c r="G45" s="27">
        <v>0</v>
      </c>
      <c r="H45" s="31"/>
      <c r="I45" s="27">
        <v>1155235</v>
      </c>
      <c r="J45" s="27">
        <v>-56277</v>
      </c>
      <c r="K45" s="58">
        <v>208571</v>
      </c>
      <c r="L45" s="58">
        <v>902026</v>
      </c>
      <c r="M45" s="59">
        <v>285330</v>
      </c>
      <c r="N45" s="54"/>
      <c r="O45" s="60">
        <v>83128</v>
      </c>
      <c r="P45" s="37">
        <v>0</v>
      </c>
      <c r="Q45" s="39">
        <v>1834</v>
      </c>
    </row>
    <row r="46" spans="1:21" ht="15" customHeight="1" x14ac:dyDescent="0.25">
      <c r="A46" s="24" t="s">
        <v>84</v>
      </c>
      <c r="B46" s="23" t="s">
        <v>85</v>
      </c>
      <c r="C46" s="26">
        <v>234918</v>
      </c>
      <c r="D46" s="27">
        <v>0</v>
      </c>
      <c r="E46" s="27">
        <v>0</v>
      </c>
      <c r="F46" s="27">
        <v>0</v>
      </c>
      <c r="G46" s="27">
        <v>0</v>
      </c>
      <c r="H46" s="31"/>
      <c r="I46" s="27">
        <v>1427105</v>
      </c>
      <c r="J46" s="27">
        <v>12127</v>
      </c>
      <c r="K46" s="58">
        <v>0</v>
      </c>
      <c r="L46" s="58">
        <v>1497185</v>
      </c>
      <c r="M46" s="59">
        <v>176965</v>
      </c>
      <c r="N46" s="54"/>
      <c r="O46" s="60">
        <v>0</v>
      </c>
      <c r="P46" s="37">
        <v>0</v>
      </c>
      <c r="Q46" s="39">
        <v>0</v>
      </c>
    </row>
    <row r="47" spans="1:21" ht="15" customHeight="1" x14ac:dyDescent="0.25">
      <c r="A47" s="24" t="s">
        <v>86</v>
      </c>
      <c r="B47" s="23" t="s">
        <v>87</v>
      </c>
      <c r="C47" s="26">
        <v>93699</v>
      </c>
      <c r="D47" s="27">
        <v>9956</v>
      </c>
      <c r="E47" s="27">
        <v>0</v>
      </c>
      <c r="F47" s="27">
        <v>0</v>
      </c>
      <c r="G47" s="27">
        <v>0</v>
      </c>
      <c r="H47" s="31"/>
      <c r="I47" s="27">
        <v>478522</v>
      </c>
      <c r="J47" s="27">
        <v>-9956</v>
      </c>
      <c r="K47" s="58">
        <v>507147</v>
      </c>
      <c r="L47" s="58">
        <v>29980</v>
      </c>
      <c r="M47" s="59">
        <v>35093</v>
      </c>
      <c r="N47" s="54"/>
      <c r="O47" s="60">
        <v>30698</v>
      </c>
      <c r="P47" s="37">
        <v>830</v>
      </c>
      <c r="Q47" s="39">
        <v>275</v>
      </c>
    </row>
    <row r="48" spans="1:21" ht="15" customHeight="1" x14ac:dyDescent="0.25">
      <c r="A48" s="24" t="s">
        <v>88</v>
      </c>
      <c r="B48" s="23" t="s">
        <v>89</v>
      </c>
      <c r="C48" s="26">
        <v>118827</v>
      </c>
      <c r="D48" s="27">
        <v>3898</v>
      </c>
      <c r="E48" s="27">
        <v>1234</v>
      </c>
      <c r="F48" s="27">
        <v>0</v>
      </c>
      <c r="G48" s="27">
        <v>0</v>
      </c>
      <c r="H48" s="31"/>
      <c r="I48" s="27">
        <v>698956</v>
      </c>
      <c r="J48" s="27">
        <v>-1355</v>
      </c>
      <c r="K48" s="58">
        <v>0</v>
      </c>
      <c r="L48" s="58">
        <v>720793</v>
      </c>
      <c r="M48" s="59">
        <v>100766</v>
      </c>
      <c r="N48" s="54"/>
      <c r="O48" s="60">
        <v>0</v>
      </c>
      <c r="P48" s="37">
        <v>0</v>
      </c>
      <c r="Q48" s="39">
        <v>0</v>
      </c>
    </row>
    <row r="49" spans="1:17" ht="15" customHeight="1" x14ac:dyDescent="0.25">
      <c r="A49" s="24" t="s">
        <v>90</v>
      </c>
      <c r="B49" s="23" t="s">
        <v>91</v>
      </c>
      <c r="C49" s="26">
        <v>6292</v>
      </c>
      <c r="D49" s="27">
        <v>0</v>
      </c>
      <c r="E49" s="27">
        <v>0</v>
      </c>
      <c r="F49" s="27">
        <v>0</v>
      </c>
      <c r="G49" s="27">
        <v>0</v>
      </c>
      <c r="H49" s="31"/>
      <c r="I49" s="27">
        <v>51128</v>
      </c>
      <c r="J49" s="27">
        <v>0</v>
      </c>
      <c r="K49" s="58">
        <v>0</v>
      </c>
      <c r="L49" s="58">
        <v>51196</v>
      </c>
      <c r="M49" s="59">
        <v>6224</v>
      </c>
      <c r="N49" s="54"/>
      <c r="O49" s="60">
        <v>0</v>
      </c>
      <c r="P49" s="37">
        <v>0</v>
      </c>
      <c r="Q49" s="39">
        <v>0</v>
      </c>
    </row>
    <row r="50" spans="1:17" ht="15" customHeight="1" x14ac:dyDescent="0.25">
      <c r="A50" s="24" t="s">
        <v>92</v>
      </c>
      <c r="B50" s="23" t="s">
        <v>93</v>
      </c>
      <c r="C50" s="26">
        <v>8757</v>
      </c>
      <c r="D50" s="27">
        <v>0</v>
      </c>
      <c r="E50" s="27">
        <v>561</v>
      </c>
      <c r="F50" s="27">
        <v>0</v>
      </c>
      <c r="G50" s="27">
        <v>0</v>
      </c>
      <c r="H50" s="31"/>
      <c r="I50" s="27">
        <v>305709</v>
      </c>
      <c r="J50" s="27">
        <v>1945</v>
      </c>
      <c r="K50" s="58">
        <v>0</v>
      </c>
      <c r="L50" s="58">
        <v>311477</v>
      </c>
      <c r="M50" s="59">
        <v>5496</v>
      </c>
      <c r="N50" s="54"/>
      <c r="O50" s="60">
        <v>0</v>
      </c>
      <c r="P50" s="37">
        <v>0</v>
      </c>
      <c r="Q50" s="39">
        <v>0</v>
      </c>
    </row>
    <row r="51" spans="1:17" ht="15" customHeight="1" x14ac:dyDescent="0.25">
      <c r="A51" s="24" t="s">
        <v>94</v>
      </c>
      <c r="B51" s="23" t="s">
        <v>95</v>
      </c>
      <c r="C51" s="26">
        <v>40120</v>
      </c>
      <c r="D51" s="27">
        <v>0</v>
      </c>
      <c r="E51" s="27">
        <v>0</v>
      </c>
      <c r="F51" s="27">
        <v>0</v>
      </c>
      <c r="G51" s="27">
        <v>0</v>
      </c>
      <c r="H51" s="31"/>
      <c r="I51" s="27">
        <v>147818</v>
      </c>
      <c r="J51" s="27">
        <v>-30776</v>
      </c>
      <c r="K51" s="58">
        <v>0</v>
      </c>
      <c r="L51" s="58">
        <v>128901</v>
      </c>
      <c r="M51" s="59">
        <v>28261</v>
      </c>
      <c r="N51" s="54"/>
      <c r="O51" s="60">
        <v>0</v>
      </c>
      <c r="P51" s="37">
        <v>0</v>
      </c>
      <c r="Q51" s="39">
        <v>0</v>
      </c>
    </row>
    <row r="52" spans="1:17" ht="15" customHeight="1" x14ac:dyDescent="0.25">
      <c r="A52" s="24" t="s">
        <v>96</v>
      </c>
      <c r="B52" s="23" t="s">
        <v>97</v>
      </c>
      <c r="C52" s="26"/>
      <c r="D52" s="27"/>
      <c r="E52" s="27"/>
      <c r="F52" s="27"/>
      <c r="G52" s="27"/>
      <c r="H52" s="31"/>
      <c r="I52" s="27"/>
      <c r="J52" s="27">
        <f>-(C52+D52+E52+F52+G52+I52)+(M52+L52+K52)</f>
        <v>0</v>
      </c>
      <c r="K52" s="58"/>
      <c r="L52" s="58"/>
      <c r="M52" s="59"/>
      <c r="N52" s="54"/>
      <c r="O52" s="60"/>
      <c r="P52" s="37"/>
      <c r="Q52" s="39"/>
    </row>
    <row r="53" spans="1:17" ht="15" customHeight="1" x14ac:dyDescent="0.25">
      <c r="A53" s="24" t="s">
        <v>98</v>
      </c>
      <c r="B53" s="23" t="s">
        <v>99</v>
      </c>
      <c r="C53" s="61">
        <v>6051</v>
      </c>
      <c r="D53" s="62">
        <v>0</v>
      </c>
      <c r="E53" s="62">
        <v>5535</v>
      </c>
      <c r="F53" s="62">
        <v>0</v>
      </c>
      <c r="G53" s="62">
        <v>0</v>
      </c>
      <c r="H53" s="63"/>
      <c r="I53" s="62">
        <v>159980</v>
      </c>
      <c r="J53" s="62">
        <v>-252</v>
      </c>
      <c r="K53" s="64">
        <v>760</v>
      </c>
      <c r="L53" s="64">
        <v>157478</v>
      </c>
      <c r="M53" s="65">
        <v>13076</v>
      </c>
      <c r="N53" s="54"/>
      <c r="O53" s="60">
        <v>0</v>
      </c>
      <c r="P53" s="37">
        <v>0</v>
      </c>
      <c r="Q53" s="39">
        <v>0</v>
      </c>
    </row>
    <row r="54" spans="1:17" ht="15.75" customHeight="1" x14ac:dyDescent="0.25">
      <c r="A54" s="25" t="s">
        <v>100</v>
      </c>
      <c r="B54" s="23" t="s">
        <v>101</v>
      </c>
      <c r="C54" s="66">
        <v>0</v>
      </c>
      <c r="D54" s="67">
        <v>0</v>
      </c>
      <c r="E54" s="67">
        <v>0</v>
      </c>
      <c r="F54" s="67">
        <v>0</v>
      </c>
      <c r="G54" s="67">
        <v>0</v>
      </c>
      <c r="H54" s="67"/>
      <c r="I54" s="68">
        <v>346433</v>
      </c>
      <c r="J54" s="67">
        <v>0</v>
      </c>
      <c r="K54" s="69">
        <v>346433</v>
      </c>
      <c r="L54" s="67">
        <v>0</v>
      </c>
      <c r="M54" s="70">
        <v>0</v>
      </c>
      <c r="N54" s="54"/>
      <c r="O54" s="60">
        <v>0</v>
      </c>
      <c r="P54" s="37">
        <v>0</v>
      </c>
      <c r="Q54" s="39">
        <v>0</v>
      </c>
    </row>
    <row r="55" spans="1:17" ht="16.5" customHeight="1" x14ac:dyDescent="0.25">
      <c r="A55" s="21"/>
      <c r="B55" s="20" t="s">
        <v>54</v>
      </c>
      <c r="C55" s="71">
        <f t="shared" ref="C55:M55" si="1">SUM(C29:C54)</f>
        <v>6343029</v>
      </c>
      <c r="D55" s="72">
        <f t="shared" si="1"/>
        <v>399958</v>
      </c>
      <c r="E55" s="72">
        <f t="shared" si="1"/>
        <v>215176</v>
      </c>
      <c r="F55" s="72">
        <f t="shared" si="1"/>
        <v>0</v>
      </c>
      <c r="G55" s="72">
        <f t="shared" si="1"/>
        <v>1355</v>
      </c>
      <c r="H55" s="72">
        <f t="shared" si="1"/>
        <v>0</v>
      </c>
      <c r="I55" s="72">
        <f t="shared" si="1"/>
        <v>40712912</v>
      </c>
      <c r="J55" s="72">
        <f t="shared" si="1"/>
        <v>6</v>
      </c>
      <c r="K55" s="72">
        <f t="shared" si="1"/>
        <v>3454792</v>
      </c>
      <c r="L55" s="72">
        <f t="shared" si="1"/>
        <v>37862371</v>
      </c>
      <c r="M55" s="73">
        <f t="shared" si="1"/>
        <v>6355275</v>
      </c>
      <c r="N55" s="74"/>
      <c r="O55" s="75">
        <f>SUM(O29:O54)</f>
        <v>234972</v>
      </c>
      <c r="P55" s="49">
        <f>SUM(P29:P54)</f>
        <v>1185636</v>
      </c>
      <c r="Q55" s="50">
        <f>SUM(Q29:Q54)</f>
        <v>24028</v>
      </c>
    </row>
    <row r="56" spans="1:17" ht="15.75" customHeight="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7" ht="15" customHeight="1" x14ac:dyDescent="0.25">
      <c r="A57" s="10" t="s">
        <v>102</v>
      </c>
      <c r="B57" s="10"/>
      <c r="C57" s="2"/>
      <c r="D57" s="10" t="s">
        <v>103</v>
      </c>
      <c r="E57" s="76">
        <v>1484934</v>
      </c>
      <c r="F57" s="10"/>
      <c r="G57" s="10" t="s">
        <v>104</v>
      </c>
      <c r="H57" s="10"/>
      <c r="I57" s="10"/>
      <c r="J57" s="10" t="s">
        <v>105</v>
      </c>
      <c r="K57" s="76">
        <v>32533</v>
      </c>
      <c r="L57" s="2"/>
      <c r="M57" s="2"/>
      <c r="N57" s="2"/>
      <c r="O57" s="2"/>
      <c r="P57" s="2"/>
    </row>
    <row r="58" spans="1:17" ht="15" customHeight="1" x14ac:dyDescent="0.25">
      <c r="A58" s="10" t="s">
        <v>106</v>
      </c>
      <c r="B58" s="10"/>
      <c r="C58" s="2"/>
      <c r="D58" s="10" t="s">
        <v>103</v>
      </c>
      <c r="E58" s="76">
        <v>860912</v>
      </c>
      <c r="F58" s="10"/>
      <c r="G58" s="10"/>
      <c r="H58" s="10"/>
      <c r="I58" s="10"/>
      <c r="J58" s="10"/>
      <c r="K58" s="11"/>
      <c r="L58" s="2"/>
      <c r="M58" s="2"/>
      <c r="N58" s="2"/>
      <c r="O58" s="2"/>
      <c r="P58" s="2"/>
      <c r="Q58" s="2"/>
    </row>
    <row r="59" spans="1:17" ht="15" customHeight="1" x14ac:dyDescent="0.25">
      <c r="A59" s="10" t="s">
        <v>107</v>
      </c>
      <c r="B59" s="10"/>
      <c r="C59" s="2"/>
      <c r="D59" s="10" t="s">
        <v>103</v>
      </c>
      <c r="E59" s="76">
        <v>441560</v>
      </c>
      <c r="F59" s="10"/>
      <c r="G59" s="10" t="s">
        <v>108</v>
      </c>
      <c r="H59" s="10"/>
      <c r="I59" s="10"/>
      <c r="J59" s="10" t="s">
        <v>105</v>
      </c>
      <c r="K59" s="76">
        <v>413473</v>
      </c>
      <c r="L59" s="2"/>
      <c r="M59" s="2"/>
      <c r="N59" s="2"/>
      <c r="O59" s="2"/>
      <c r="P59" s="2"/>
      <c r="Q59" s="2"/>
    </row>
    <row r="60" spans="1:17" ht="1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</sheetData>
  <mergeCells count="15"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2:K2"/>
    <mergeCell ref="E4:K4"/>
    <mergeCell ref="B10:D10"/>
    <mergeCell ref="B28:D28"/>
    <mergeCell ref="B5:D5"/>
    <mergeCell ref="E5:K5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Carla Propersi</cp:lastModifiedBy>
  <cp:lastPrinted>2015-02-15T11:02:34Z</cp:lastPrinted>
  <dcterms:created xsi:type="dcterms:W3CDTF">2014-06-24T13:01:17Z</dcterms:created>
  <dcterms:modified xsi:type="dcterms:W3CDTF">2015-02-17T09:02:12Z</dcterms:modified>
</cp:coreProperties>
</file>