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<sst xmlns="http://schemas.openxmlformats.org/spreadsheetml/2006/main" count="349" uniqueCount="122">
  <si>
    <t>Ministero dello Sviluppo Economico</t>
  </si>
  <si>
    <t>BOLLETTINO PETROLIFERO</t>
  </si>
  <si>
    <t>Cambio EUR/USD: 1.26727</t>
  </si>
  <si>
    <t>DGSAIE DIV.6</t>
  </si>
  <si>
    <t>IMPORTAZIONE DI GREGGI CONTO PROPRIO (PER PAESE E GREGGIO)</t>
  </si>
  <si>
    <t>Report costruito su dati definitivi</t>
  </si>
  <si>
    <t>Periodo: ottobre 2014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</si>
  <si>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</si>
  <si>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</si>
  <si>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</si>
  <si>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</si>
  <si>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</si>
  <si>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</si>
  <si>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</si>
  <si>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</si>
  <si>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</si>
  <si>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</si>
  <si>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</si>
  <si>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</si>
  <si>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</si>
  <si>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CAMERUN</t>
  </si>
  <si>
    <t>LOKELE [9013]</t>
  </si>
  <si>
    <t>EGITTO</t>
  </si>
  <si>
    <t>WESTERN DESERT [1722]</t>
  </si>
  <si>
    <t>LIBIA</t>
  </si>
  <si>
    <t>AL JORF [11]</t>
  </si>
  <si>
    <t>AMNA (AMAL) [1346]</t>
  </si>
  <si>
    <t>BOURI [9103]</t>
  </si>
  <si>
    <t>ES SIDER [1343]</t>
  </si>
  <si>
    <t>MEZLA [1348]</t>
  </si>
  <si>
    <t>SARIR [1344]</t>
  </si>
  <si>
    <t>NIGERIA</t>
  </si>
  <si>
    <t>BONGA [64]</t>
  </si>
  <si>
    <t>ASIA</t>
  </si>
  <si>
    <t>AZERBAIGIAN</t>
  </si>
  <si>
    <t>AZERI BLEND [53]</t>
  </si>
  <si>
    <t>AZERY LIGHT [41]</t>
  </si>
  <si>
    <t>KAZAKISTAN</t>
  </si>
  <si>
    <t>CPC BLEND [9363]</t>
  </si>
  <si>
    <t>KUMCOL [55]</t>
  </si>
  <si>
    <t>EUROPA</t>
  </si>
  <si>
    <t>ALBANIA</t>
  </si>
  <si>
    <t>PATOS MARINZA [63]</t>
  </si>
  <si>
    <t>GRECIA</t>
  </si>
  <si>
    <t>PRINOS [31]</t>
  </si>
  <si>
    <t>NORVEGIA</t>
  </si>
  <si>
    <t>EKOFISK [3335]</t>
  </si>
  <si>
    <t>RUSSIA</t>
  </si>
  <si>
    <t>URALS (SOVIET BLEND) [3580]</t>
  </si>
  <si>
    <t>VARANDEJ [9322]</t>
  </si>
  <si>
    <t>MEDIO ORIENTE</t>
  </si>
  <si>
    <t>ARABIA SAUDITA</t>
  </si>
  <si>
    <t>ARABIAN BERRI (EXTRA LIGHT) [265]</t>
  </si>
  <si>
    <t>ARABIAN HEAVY [768]</t>
  </si>
  <si>
    <t>ARABIAN LIGHT [566]</t>
  </si>
  <si>
    <t>IRAN</t>
  </si>
  <si>
    <t>IRANIAN LIGHT [520]</t>
  </si>
  <si>
    <t>IRAQ</t>
  </si>
  <si>
    <t>BASRAH LIGHT [539]</t>
  </si>
  <si>
    <t>CRUDE OIL BLEND IRAQ [743]</t>
  </si>
  <si>
    <t>CRUDE OIL SHAIKAN [742]</t>
  </si>
  <si>
    <t>KIRKUK [236]</t>
  </si>
  <si>
    <t>NORD AMERICA</t>
  </si>
  <si>
    <t>CANADA</t>
  </si>
  <si>
    <t>BLEND LIGHT SOUR [93]</t>
  </si>
  <si>
    <t>COLD LAKE [96]</t>
  </si>
  <si>
    <t>WHITE ROSE [92]</t>
  </si>
  <si>
    <t>SUD AMERICA</t>
  </si>
  <si>
    <t>BRASILE</t>
  </si>
  <si>
    <t>TUBARAO MARTELO [811]</t>
  </si>
  <si>
    <t>COLOMBIA</t>
  </si>
  <si>
    <t>VASCONIA [2348]</t>
  </si>
  <si>
    <t>TOTALE</t>
  </si>
  <si>
    <t>Periodo: gennaio-ottobre 2014</t>
  </si>
  <si>
    <t>KISSANJE [83]</t>
  </si>
  <si>
    <t>NEMBA [37]</t>
  </si>
  <si>
    <t>SATURNO [86]</t>
  </si>
  <si>
    <t>SAXI BATUQUE [82]</t>
  </si>
  <si>
    <t>CONGO</t>
  </si>
  <si>
    <t>DJENO MELANGE (EMERAUDE) [2]</t>
  </si>
  <si>
    <t>N'KOSSA [5]</t>
  </si>
  <si>
    <t>BELAYM [1721]</t>
  </si>
  <si>
    <t>GABON</t>
  </si>
  <si>
    <t>MANDJI [2628]</t>
  </si>
  <si>
    <t>GHANA</t>
  </si>
  <si>
    <t>JUBILEE  (GHANA) [199]</t>
  </si>
  <si>
    <t>SALTPOND [203]</t>
  </si>
  <si>
    <t>BU ATTIFEL [1345]</t>
  </si>
  <si>
    <t>MELLITAH [1370]</t>
  </si>
  <si>
    <t>MAURITANIA</t>
  </si>
  <si>
    <t>CHINGUETTI [205]</t>
  </si>
  <si>
    <t>AKPO [2346]</t>
  </si>
  <si>
    <t>BONNY LIGHT(N.LIGHT. BBQ) [2341]</t>
  </si>
  <si>
    <t>EBOK [2345]</t>
  </si>
  <si>
    <t>N. BRASS RIVER (BRASS BLEND. BBQ) [2340]</t>
  </si>
  <si>
    <t>NIGERIA ABO [2343]</t>
  </si>
  <si>
    <t>OKWORI [62]</t>
  </si>
  <si>
    <t>USAN [2349]</t>
  </si>
  <si>
    <t>TUNISIA</t>
  </si>
  <si>
    <t>ASHTART [1881]</t>
  </si>
  <si>
    <t>EZZAOUIA [9116]</t>
  </si>
  <si>
    <t>RHEMOURA MELANGE [10]</t>
  </si>
  <si>
    <t>ZARZAITINE [1302]</t>
  </si>
  <si>
    <t>AMERICA CENTRALE</t>
  </si>
  <si>
    <t>MESSICO</t>
  </si>
  <si>
    <t>ISTHMUS [9006]</t>
  </si>
  <si>
    <t>OLMECA [9350]</t>
  </si>
  <si>
    <t>ALTRI GREGGI UCRAINA [9362]</t>
  </si>
  <si>
    <t>TENGIZ [9361]</t>
  </si>
  <si>
    <t>BALLSH BLEND [69]</t>
  </si>
  <si>
    <t>GRANE [46]</t>
  </si>
  <si>
    <t>OSEBERG [9110]</t>
  </si>
  <si>
    <t>TROLL [9122]</t>
  </si>
  <si>
    <t>REGNO UNITO</t>
  </si>
  <si>
    <t>FORTIES [3354]</t>
  </si>
  <si>
    <t>SIBERIAN LIGHT [9320]</t>
  </si>
  <si>
    <t>KUWAIT</t>
  </si>
  <si>
    <t>KUWAIT [452]</t>
  </si>
  <si>
    <t>ALTRI GREGGI U.S.A. [175]</t>
  </si>
  <si>
    <t>HIBERNIA [101]</t>
  </si>
  <si>
    <t>TERRANOVA [94]</t>
  </si>
  <si>
    <t>ALTRI GREGGI COLOMBIA [143]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</si>
</sst>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42" sqref="H4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44.39</v>
      </c>
      <c r="E8" s="11">
        <v>0.07</v>
      </c>
      <c r="F8" s="9">
        <v>80010.11</v>
      </c>
      <c r="G8" s="9">
        <v>625507.4003972335</v>
      </c>
      <c r="H8" s="13">
        <v>87.7262381470662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22.94</v>
      </c>
      <c r="E9" s="11">
        <v>0.5</v>
      </c>
      <c r="F9" s="9">
        <v>144549.16</v>
      </c>
      <c r="G9" s="9">
        <v>992251.5843443654</v>
      </c>
      <c r="H9" s="14">
        <v>93.584817041494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21.94</v>
      </c>
      <c r="E10" s="11">
        <v>0.43</v>
      </c>
      <c r="F10" s="9">
        <v>44721.33</v>
      </c>
      <c r="G10" s="9">
        <v>304999.7565173164</v>
      </c>
      <c r="H10" s="14">
        <v>89.3611705832709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40.78</v>
      </c>
      <c r="E11" s="11">
        <v>0.46</v>
      </c>
      <c r="F11" s="9">
        <v>112349.93</v>
      </c>
      <c r="G11" s="9">
        <v>860287.2587161547</v>
      </c>
      <c r="H11" s="14">
        <v>91.6287014382116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30.32</v>
      </c>
      <c r="E12" s="11">
        <v>1.5</v>
      </c>
      <c r="F12" s="9">
        <v>85572.97</v>
      </c>
      <c r="G12" s="9">
        <v>615481.8323593128</v>
      </c>
      <c r="H12" s="14">
        <v>84.6500575334353</v>
      </c>
    </row>
    <row r="13" spans="1:8" ht="12.75" customHeight="1">
      <c r="A13" s="11" t="s">
        <v>15</v>
      </c>
      <c r="B13" s="11" t="s">
        <v>24</v>
      </c>
      <c r="C13" s="11" t="s">
        <v>26</v>
      </c>
      <c r="D13" s="11">
        <v>37.82</v>
      </c>
      <c r="E13" s="11">
        <v>0.14</v>
      </c>
      <c r="F13" s="9">
        <v>83335.38</v>
      </c>
      <c r="G13" s="9">
        <v>627168.3241840807</v>
      </c>
      <c r="H13" s="14">
        <v>83.5011603274611</v>
      </c>
    </row>
    <row r="14" spans="1:8" ht="12.75" customHeight="1">
      <c r="A14" s="11" t="s">
        <v>15</v>
      </c>
      <c r="B14" s="11" t="s">
        <v>24</v>
      </c>
      <c r="C14" s="11" t="s">
        <v>27</v>
      </c>
      <c r="D14" s="11">
        <v>27.11</v>
      </c>
      <c r="E14" s="11">
        <v>1.71</v>
      </c>
      <c r="F14" s="9">
        <v>83630.1</v>
      </c>
      <c r="G14" s="9">
        <v>589575.756648658</v>
      </c>
      <c r="H14" s="14">
        <v>84.66505045096</v>
      </c>
    </row>
    <row r="15" spans="1:8" ht="12.75" customHeight="1">
      <c r="A15" s="11" t="s">
        <v>15</v>
      </c>
      <c r="B15" s="11" t="s">
        <v>24</v>
      </c>
      <c r="C15" s="11" t="s">
        <v>28</v>
      </c>
      <c r="D15" s="11">
        <v>36.75</v>
      </c>
      <c r="E15" s="11">
        <v>0.34</v>
      </c>
      <c r="F15" s="9">
        <v>156494.7</v>
      </c>
      <c r="G15" s="9">
        <v>1170318.1816590996</v>
      </c>
      <c r="H15" s="14">
        <v>87.4354829085333</v>
      </c>
    </row>
    <row r="16" spans="1:8" ht="12.75" customHeight="1">
      <c r="A16" s="11" t="s">
        <v>15</v>
      </c>
      <c r="B16" s="11" t="s">
        <v>24</v>
      </c>
      <c r="C16" s="11" t="s">
        <v>29</v>
      </c>
      <c r="D16" s="11">
        <v>32.27</v>
      </c>
      <c r="E16" s="11">
        <v>0.14</v>
      </c>
      <c r="F16" s="9">
        <v>80455.12</v>
      </c>
      <c r="G16" s="9">
        <v>585645.0431125257</v>
      </c>
      <c r="H16" s="14">
        <v>89.4682008194927</v>
      </c>
    </row>
    <row r="17" spans="1:8" ht="12.75" customHeight="1">
      <c r="A17" s="11" t="s">
        <v>15</v>
      </c>
      <c r="B17" s="11" t="s">
        <v>24</v>
      </c>
      <c r="C17" s="11" t="s">
        <v>30</v>
      </c>
      <c r="D17" s="11">
        <v>37.9</v>
      </c>
      <c r="E17" s="11">
        <v>0.15</v>
      </c>
      <c r="F17" s="9">
        <v>13876.32</v>
      </c>
      <c r="G17" s="9">
        <v>104480.2368160823</v>
      </c>
      <c r="H17" s="14">
        <v>83.3746065807074</v>
      </c>
    </row>
    <row r="18" spans="1:8" ht="12.75" customHeight="1">
      <c r="A18" s="11" t="s">
        <v>15</v>
      </c>
      <c r="B18" s="11" t="s">
        <v>31</v>
      </c>
      <c r="C18" s="11" t="s">
        <v>32</v>
      </c>
      <c r="D18" s="11">
        <v>30.6</v>
      </c>
      <c r="E18" s="11">
        <v>0.24</v>
      </c>
      <c r="F18" s="9">
        <v>55323.61</v>
      </c>
      <c r="G18" s="9">
        <v>398602.4482097258</v>
      </c>
      <c r="H18" s="14">
        <v>97.5617275675607</v>
      </c>
    </row>
    <row r="19" spans="1:8" ht="12.75" customHeight="1">
      <c r="A19" s="11" t="s">
        <v>33</v>
      </c>
      <c r="B19" s="11" t="s">
        <v>34</v>
      </c>
      <c r="C19" s="11" t="s">
        <v>35</v>
      </c>
      <c r="D19" s="11">
        <v>36.65</v>
      </c>
      <c r="E19" s="11">
        <v>0.16</v>
      </c>
      <c r="F19" s="9">
        <v>83862.13</v>
      </c>
      <c r="G19" s="9">
        <v>626771.4362980521</v>
      </c>
      <c r="H19" s="14">
        <v>87.8625492655865</v>
      </c>
    </row>
    <row r="20" spans="1:8" ht="12.75" customHeight="1">
      <c r="A20" s="11" t="s">
        <v>33</v>
      </c>
      <c r="B20" s="11" t="s">
        <v>34</v>
      </c>
      <c r="C20" s="11" t="s">
        <v>36</v>
      </c>
      <c r="D20" s="11">
        <v>37.07</v>
      </c>
      <c r="E20" s="11">
        <v>0.15</v>
      </c>
      <c r="F20" s="9">
        <v>334850.37</v>
      </c>
      <c r="G20" s="9">
        <v>2508902.0287378114</v>
      </c>
      <c r="H20" s="14">
        <v>89.3888648584758</v>
      </c>
    </row>
    <row r="21" spans="1:8" ht="12.75" customHeight="1">
      <c r="A21" s="11" t="s">
        <v>33</v>
      </c>
      <c r="B21" s="11" t="s">
        <v>37</v>
      </c>
      <c r="C21" s="11" t="s">
        <v>38</v>
      </c>
      <c r="D21" s="11">
        <v>45.89</v>
      </c>
      <c r="E21" s="11">
        <v>0.48</v>
      </c>
      <c r="F21" s="9">
        <v>294885.79</v>
      </c>
      <c r="G21" s="9">
        <v>2324995.796999361</v>
      </c>
      <c r="H21" s="14">
        <v>89.4819135150708</v>
      </c>
    </row>
    <row r="22" spans="1:8" ht="12.75" customHeight="1">
      <c r="A22" s="11" t="s">
        <v>33</v>
      </c>
      <c r="B22" s="11" t="s">
        <v>37</v>
      </c>
      <c r="C22" s="11" t="s">
        <v>39</v>
      </c>
      <c r="D22" s="11">
        <v>36.58</v>
      </c>
      <c r="E22" s="11">
        <v>0.1</v>
      </c>
      <c r="F22" s="9">
        <v>30459.12</v>
      </c>
      <c r="G22" s="9">
        <v>227551.5651964542</v>
      </c>
      <c r="H22" s="14">
        <v>87.4396328270567</v>
      </c>
    </row>
    <row r="23" spans="1:8" ht="12.75" customHeight="1">
      <c r="A23" s="11" t="s">
        <v>40</v>
      </c>
      <c r="B23" s="11" t="s">
        <v>41</v>
      </c>
      <c r="C23" s="11" t="s">
        <v>42</v>
      </c>
      <c r="D23" s="11">
        <v>9.55</v>
      </c>
      <c r="E23" s="11">
        <v>5.34</v>
      </c>
      <c r="F23" s="9">
        <v>50073.42</v>
      </c>
      <c r="G23" s="9">
        <v>313916.2508880894</v>
      </c>
      <c r="H23" s="14">
        <v>71.0200932739708</v>
      </c>
    </row>
    <row r="24" spans="1:8" ht="12.75" customHeight="1">
      <c r="A24" s="11" t="s">
        <v>40</v>
      </c>
      <c r="B24" s="11" t="s">
        <v>43</v>
      </c>
      <c r="C24" s="11" t="s">
        <v>44</v>
      </c>
      <c r="D24" s="11">
        <v>29.46</v>
      </c>
      <c r="E24" s="11">
        <v>3.1</v>
      </c>
      <c r="F24" s="9">
        <v>21276</v>
      </c>
      <c r="G24" s="9">
        <v>152213.9235950556</v>
      </c>
      <c r="H24" s="14">
        <v>84.455961756823</v>
      </c>
    </row>
    <row r="25" spans="1:8" ht="12.75" customHeight="1">
      <c r="A25" s="11" t="s">
        <v>40</v>
      </c>
      <c r="B25" s="11" t="s">
        <v>45</v>
      </c>
      <c r="C25" s="11" t="s">
        <v>46</v>
      </c>
      <c r="D25" s="11">
        <v>39.11</v>
      </c>
      <c r="E25" s="11">
        <v>0.19</v>
      </c>
      <c r="F25" s="9">
        <v>131827.69</v>
      </c>
      <c r="G25" s="9">
        <v>999672.0755142363</v>
      </c>
      <c r="H25" s="14">
        <v>86.9442972839769</v>
      </c>
    </row>
    <row r="26" spans="1:8" ht="12.75" customHeight="1">
      <c r="A26" s="11" t="s">
        <v>40</v>
      </c>
      <c r="B26" s="11" t="s">
        <v>47</v>
      </c>
      <c r="C26" s="11" t="s">
        <v>48</v>
      </c>
      <c r="D26" s="11">
        <v>31.07</v>
      </c>
      <c r="E26" s="11">
        <v>1.32</v>
      </c>
      <c r="F26" s="9">
        <v>920457.93</v>
      </c>
      <c r="G26" s="9">
        <v>6650916.999769348</v>
      </c>
      <c r="H26" s="14">
        <v>87.6677447245576</v>
      </c>
    </row>
    <row r="27" spans="1:8" ht="12.75" customHeight="1">
      <c r="A27" s="11" t="s">
        <v>40</v>
      </c>
      <c r="B27" s="11" t="s">
        <v>47</v>
      </c>
      <c r="C27" s="11" t="s">
        <v>49</v>
      </c>
      <c r="D27" s="11">
        <v>36.91</v>
      </c>
      <c r="E27" s="11">
        <v>0.48</v>
      </c>
      <c r="F27" s="9">
        <v>100601.23</v>
      </c>
      <c r="G27" s="9">
        <v>753039.2312459551</v>
      </c>
      <c r="H27" s="14">
        <v>88.9383559727517</v>
      </c>
    </row>
    <row r="28" spans="1:8" ht="12.75" customHeight="1">
      <c r="A28" s="11" t="s">
        <v>50</v>
      </c>
      <c r="B28" s="11" t="s">
        <v>51</v>
      </c>
      <c r="C28" s="11" t="s">
        <v>52</v>
      </c>
      <c r="D28" s="11">
        <v>35.85</v>
      </c>
      <c r="E28" s="11">
        <v>1.2</v>
      </c>
      <c r="F28" s="9">
        <v>74528</v>
      </c>
      <c r="G28" s="9">
        <v>554365.778341823</v>
      </c>
      <c r="H28" s="14">
        <v>92.5983653131412</v>
      </c>
    </row>
    <row r="29" spans="1:8" ht="12.75" customHeight="1">
      <c r="A29" s="11" t="s">
        <v>50</v>
      </c>
      <c r="B29" s="11" t="s">
        <v>51</v>
      </c>
      <c r="C29" s="11" t="s">
        <v>53</v>
      </c>
      <c r="D29" s="11">
        <v>30</v>
      </c>
      <c r="E29" s="11">
        <v>2.2</v>
      </c>
      <c r="F29" s="9">
        <v>27929.85</v>
      </c>
      <c r="G29" s="9">
        <v>200487.6225081768</v>
      </c>
      <c r="H29" s="14">
        <v>88.6974313303293</v>
      </c>
    </row>
    <row r="30" spans="1:8" ht="12.75" customHeight="1">
      <c r="A30" s="11" t="s">
        <v>50</v>
      </c>
      <c r="B30" s="11" t="s">
        <v>51</v>
      </c>
      <c r="C30" s="11" t="s">
        <v>54</v>
      </c>
      <c r="D30" s="11">
        <v>35</v>
      </c>
      <c r="E30" s="11">
        <v>1.95</v>
      </c>
      <c r="F30" s="9">
        <v>438093.27</v>
      </c>
      <c r="G30" s="9">
        <v>3242107.5148684657</v>
      </c>
      <c r="H30" s="14">
        <v>87.2490465577531</v>
      </c>
    </row>
    <row r="31" spans="1:8" ht="12.75" customHeight="1">
      <c r="A31" s="11" t="s">
        <v>50</v>
      </c>
      <c r="B31" s="11" t="s">
        <v>55</v>
      </c>
      <c r="C31" s="11" t="s">
        <v>56</v>
      </c>
      <c r="D31" s="11">
        <v>33.39</v>
      </c>
      <c r="E31" s="11">
        <v>1.4</v>
      </c>
      <c r="F31" s="9">
        <v>148842.03</v>
      </c>
      <c r="G31" s="9">
        <v>1090852.4556391803</v>
      </c>
      <c r="H31" s="14">
        <v>85.7704723826993</v>
      </c>
    </row>
    <row r="32" spans="1:8" ht="12.75" customHeight="1">
      <c r="A32" s="11" t="s">
        <v>50</v>
      </c>
      <c r="B32" s="11" t="s">
        <v>57</v>
      </c>
      <c r="C32" s="11" t="s">
        <v>58</v>
      </c>
      <c r="D32" s="11">
        <v>27.9</v>
      </c>
      <c r="E32" s="11">
        <v>2.61</v>
      </c>
      <c r="F32" s="9">
        <v>784213.23</v>
      </c>
      <c r="G32" s="9">
        <v>5556094.693033792</v>
      </c>
      <c r="H32" s="14">
        <v>85.60999825863</v>
      </c>
    </row>
    <row r="33" spans="1:8" ht="12.75" customHeight="1">
      <c r="A33" s="11" t="s">
        <v>50</v>
      </c>
      <c r="B33" s="11" t="s">
        <v>57</v>
      </c>
      <c r="C33" s="11" t="s">
        <v>59</v>
      </c>
      <c r="D33" s="11">
        <v>30.81</v>
      </c>
      <c r="E33" s="11">
        <v>2.53</v>
      </c>
      <c r="F33" s="9">
        <v>91108.69</v>
      </c>
      <c r="G33" s="9">
        <v>657281.6620655898</v>
      </c>
      <c r="H33" s="14">
        <v>80.2962041784963</v>
      </c>
    </row>
    <row r="34" spans="1:8" ht="12.75" customHeight="1">
      <c r="A34" s="11" t="s">
        <v>50</v>
      </c>
      <c r="B34" s="11" t="s">
        <v>57</v>
      </c>
      <c r="C34" s="11" t="s">
        <v>60</v>
      </c>
      <c r="D34" s="11">
        <v>16.22</v>
      </c>
      <c r="E34" s="11">
        <v>5.31</v>
      </c>
      <c r="F34" s="9">
        <v>42749.23</v>
      </c>
      <c r="G34" s="9">
        <v>280681.6568036404</v>
      </c>
      <c r="H34" s="14">
        <v>65.5623456465265</v>
      </c>
    </row>
    <row r="35" spans="1:8" ht="12.75" customHeight="1">
      <c r="A35" s="11" t="s">
        <v>50</v>
      </c>
      <c r="B35" s="11" t="s">
        <v>57</v>
      </c>
      <c r="C35" s="11" t="s">
        <v>61</v>
      </c>
      <c r="D35" s="11">
        <v>31.52</v>
      </c>
      <c r="E35" s="11">
        <v>2.34</v>
      </c>
      <c r="F35" s="9">
        <v>53687.67</v>
      </c>
      <c r="G35" s="9">
        <v>389021.6680884849</v>
      </c>
      <c r="H35" s="14">
        <v>81.220594845666</v>
      </c>
    </row>
    <row r="36" spans="1:8" ht="12.75" customHeight="1">
      <c r="A36" s="11" t="s">
        <v>62</v>
      </c>
      <c r="B36" s="11" t="s">
        <v>63</v>
      </c>
      <c r="C36" s="11" t="s">
        <v>64</v>
      </c>
      <c r="D36" s="11">
        <v>34.1</v>
      </c>
      <c r="E36" s="11">
        <v>1.53</v>
      </c>
      <c r="F36" s="9">
        <v>78660.99</v>
      </c>
      <c r="G36" s="9">
        <v>578983.4853005965</v>
      </c>
      <c r="H36" s="14">
        <v>82.8320563324893</v>
      </c>
    </row>
    <row r="37" spans="1:8" ht="12.75" customHeight="1">
      <c r="A37" s="11" t="s">
        <v>62</v>
      </c>
      <c r="B37" s="11" t="s">
        <v>63</v>
      </c>
      <c r="C37" s="11" t="s">
        <v>65</v>
      </c>
      <c r="D37" s="11">
        <v>20.42</v>
      </c>
      <c r="E37" s="11">
        <v>3.55</v>
      </c>
      <c r="F37" s="9">
        <v>67607.75</v>
      </c>
      <c r="G37" s="9">
        <v>456517.9625278456</v>
      </c>
      <c r="H37" s="14">
        <v>85.1077542378853</v>
      </c>
    </row>
    <row r="38" spans="1:8" ht="12.75" customHeight="1">
      <c r="A38" s="11" t="s">
        <v>62</v>
      </c>
      <c r="B38" s="11" t="s">
        <v>63</v>
      </c>
      <c r="C38" s="11" t="s">
        <v>66</v>
      </c>
      <c r="D38" s="11">
        <v>31.6</v>
      </c>
      <c r="E38" s="11">
        <v>1.2</v>
      </c>
      <c r="F38" s="9">
        <v>98556.98</v>
      </c>
      <c r="G38" s="9">
        <v>714476.2289962393</v>
      </c>
      <c r="H38" s="14">
        <v>88.6394784175995</v>
      </c>
    </row>
    <row r="39" spans="1:8" ht="12.75" customHeight="1">
      <c r="A39" s="11" t="s">
        <v>67</v>
      </c>
      <c r="B39" s="11" t="s">
        <v>68</v>
      </c>
      <c r="C39" s="11" t="s">
        <v>69</v>
      </c>
      <c r="D39" s="11">
        <v>21.1</v>
      </c>
      <c r="E39" s="11">
        <v>1.1</v>
      </c>
      <c r="F39" s="9">
        <v>63904.83</v>
      </c>
      <c r="G39" s="9">
        <v>433445.6545093044</v>
      </c>
      <c r="H39" s="14">
        <v>79.5827446443105</v>
      </c>
    </row>
    <row r="40" spans="1:8" ht="12.75" customHeight="1">
      <c r="A40" s="11" t="s">
        <v>67</v>
      </c>
      <c r="B40" s="11" t="s">
        <v>70</v>
      </c>
      <c r="C40" s="11" t="s">
        <v>71</v>
      </c>
      <c r="D40" s="11">
        <v>24.7</v>
      </c>
      <c r="E40" s="11">
        <v>0.49</v>
      </c>
      <c r="F40" s="9">
        <v>71900</v>
      </c>
      <c r="G40" s="9">
        <v>499179.05638201</v>
      </c>
      <c r="H40" s="14">
        <v>83.1633562731662</v>
      </c>
    </row>
    <row r="42" spans="1:8" ht="12.75" customHeight="1">
      <c r="A42" s="14" t="s">
        <v>72</v>
      </c>
      <c r="B42" s="17"/>
      <c r="C42" s="17"/>
      <c r="D42" s="14">
        <f>160902451.6193/SUM(F8:F40)</f>
        <v>32.50295257136181</v>
      </c>
      <c r="E42" s="14">
        <f>6769198.485/SUM(F8:F40)</f>
        <v>1.3674057485752957</v>
      </c>
      <c r="F42" s="18">
        <f>SUM(F8:F40)</f>
        <v>4950394.930000002</v>
      </c>
      <c r="G42" s="18">
        <f>SUM(G8:G40)</f>
        <v>36085792.57027406</v>
      </c>
      <c r="H42" s="14">
        <f>3140048693.2011/SUM(G8:G40)</f>
        <v>87.01620414976664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82" sqref="H8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44.47</v>
      </c>
      <c r="E8" s="11">
        <v>0.08</v>
      </c>
      <c r="F8" s="9">
        <v>1074436.95</v>
      </c>
      <c r="G8" s="9">
        <v>8403799.693107143</v>
      </c>
      <c r="H8" s="13">
        <v>106.615421766538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23.08</v>
      </c>
      <c r="E9" s="11">
        <v>0.52</v>
      </c>
      <c r="F9" s="9">
        <v>969375.65</v>
      </c>
      <c r="G9" s="9">
        <v>6660298.804465411</v>
      </c>
      <c r="H9" s="14">
        <v>105.678672783885</v>
      </c>
    </row>
    <row r="10" spans="1:8" ht="12.75" customHeight="1">
      <c r="A10" s="11" t="s">
        <v>15</v>
      </c>
      <c r="B10" s="11" t="s">
        <v>18</v>
      </c>
      <c r="C10" s="11" t="s">
        <v>74</v>
      </c>
      <c r="D10" s="11">
        <v>30.93</v>
      </c>
      <c r="E10" s="11">
        <v>0.4</v>
      </c>
      <c r="F10" s="9">
        <v>125054.78</v>
      </c>
      <c r="G10" s="9">
        <v>902844.5414351197</v>
      </c>
      <c r="H10" s="14">
        <v>109.639851255736</v>
      </c>
    </row>
    <row r="11" spans="1:8" ht="12.75" customHeight="1">
      <c r="A11" s="11" t="s">
        <v>15</v>
      </c>
      <c r="B11" s="11" t="s">
        <v>18</v>
      </c>
      <c r="C11" s="11" t="s">
        <v>75</v>
      </c>
      <c r="D11" s="11">
        <v>37.5</v>
      </c>
      <c r="E11" s="11">
        <v>0.17</v>
      </c>
      <c r="F11" s="9">
        <v>189912.25</v>
      </c>
      <c r="G11" s="9">
        <v>1426547.1142450736</v>
      </c>
      <c r="H11" s="14">
        <v>108.025559205979</v>
      </c>
    </row>
    <row r="12" spans="1:8" ht="12.75" customHeight="1">
      <c r="A12" s="11" t="s">
        <v>15</v>
      </c>
      <c r="B12" s="11" t="s">
        <v>18</v>
      </c>
      <c r="C12" s="11" t="s">
        <v>76</v>
      </c>
      <c r="D12" s="11">
        <v>26.78</v>
      </c>
      <c r="E12" s="11">
        <v>0.83</v>
      </c>
      <c r="F12" s="9">
        <v>275541.66</v>
      </c>
      <c r="G12" s="9">
        <v>1938451.250009221</v>
      </c>
      <c r="H12" s="14">
        <v>124.281199041973</v>
      </c>
    </row>
    <row r="13" spans="1:8" ht="12.75" customHeight="1">
      <c r="A13" s="11" t="s">
        <v>15</v>
      </c>
      <c r="B13" s="11" t="s">
        <v>18</v>
      </c>
      <c r="C13" s="11" t="s">
        <v>77</v>
      </c>
      <c r="D13" s="11">
        <v>34.8</v>
      </c>
      <c r="E13" s="11">
        <v>0.26</v>
      </c>
      <c r="F13" s="9">
        <v>134032.73</v>
      </c>
      <c r="G13" s="9">
        <v>990716.8477449463</v>
      </c>
      <c r="H13" s="14">
        <v>100.860390955746</v>
      </c>
    </row>
    <row r="14" spans="1:8" ht="12.75" customHeight="1">
      <c r="A14" s="11" t="s">
        <v>15</v>
      </c>
      <c r="B14" s="11" t="s">
        <v>20</v>
      </c>
      <c r="C14" s="11" t="s">
        <v>21</v>
      </c>
      <c r="D14" s="11">
        <v>21.31</v>
      </c>
      <c r="E14" s="11">
        <v>0.44</v>
      </c>
      <c r="F14" s="9">
        <v>250756.82</v>
      </c>
      <c r="G14" s="9">
        <v>1703185.0520278371</v>
      </c>
      <c r="H14" s="14">
        <v>105.252521366698</v>
      </c>
    </row>
    <row r="15" spans="1:8" ht="12.75" customHeight="1">
      <c r="A15" s="11" t="s">
        <v>15</v>
      </c>
      <c r="B15" s="11" t="s">
        <v>78</v>
      </c>
      <c r="C15" s="11" t="s">
        <v>79</v>
      </c>
      <c r="D15" s="11">
        <v>27.56</v>
      </c>
      <c r="E15" s="11">
        <v>0.36</v>
      </c>
      <c r="F15" s="9">
        <v>126839.04</v>
      </c>
      <c r="G15" s="9">
        <v>896727.2352501565</v>
      </c>
      <c r="H15" s="14">
        <v>99.4511286200889</v>
      </c>
    </row>
    <row r="16" spans="1:8" ht="12.75" customHeight="1">
      <c r="A16" s="11" t="s">
        <v>15</v>
      </c>
      <c r="B16" s="11" t="s">
        <v>78</v>
      </c>
      <c r="C16" s="11" t="s">
        <v>80</v>
      </c>
      <c r="D16" s="11">
        <v>39.79</v>
      </c>
      <c r="E16" s="11">
        <v>0.06</v>
      </c>
      <c r="F16" s="9">
        <v>615469.89</v>
      </c>
      <c r="G16" s="9">
        <v>4685952.337250556</v>
      </c>
      <c r="H16" s="14">
        <v>109.751628152871</v>
      </c>
    </row>
    <row r="17" spans="1:8" ht="12.75" customHeight="1">
      <c r="A17" s="11" t="s">
        <v>15</v>
      </c>
      <c r="B17" s="11" t="s">
        <v>22</v>
      </c>
      <c r="C17" s="11" t="s">
        <v>81</v>
      </c>
      <c r="D17" s="11">
        <v>26.11</v>
      </c>
      <c r="E17" s="11">
        <v>2.23</v>
      </c>
      <c r="F17" s="9">
        <v>695107.96</v>
      </c>
      <c r="G17" s="9">
        <v>4869498.464220818</v>
      </c>
      <c r="H17" s="14">
        <v>106.41089506305</v>
      </c>
    </row>
    <row r="18" spans="1:8" ht="12.75" customHeight="1">
      <c r="A18" s="11" t="s">
        <v>15</v>
      </c>
      <c r="B18" s="11" t="s">
        <v>22</v>
      </c>
      <c r="C18" s="11" t="s">
        <v>23</v>
      </c>
      <c r="D18" s="11">
        <v>40.85</v>
      </c>
      <c r="E18" s="11">
        <v>0.43</v>
      </c>
      <c r="F18" s="9">
        <v>611897.46</v>
      </c>
      <c r="G18" s="9">
        <v>4687460.127235368</v>
      </c>
      <c r="H18" s="14">
        <v>102.354494290487</v>
      </c>
    </row>
    <row r="19" spans="1:8" ht="12.75" customHeight="1">
      <c r="A19" s="11" t="s">
        <v>15</v>
      </c>
      <c r="B19" s="11" t="s">
        <v>82</v>
      </c>
      <c r="C19" s="11" t="s">
        <v>83</v>
      </c>
      <c r="D19" s="11">
        <v>29.43</v>
      </c>
      <c r="E19" s="11">
        <v>1.03</v>
      </c>
      <c r="F19" s="9">
        <v>315318.95</v>
      </c>
      <c r="G19" s="9">
        <v>2255446.6871308037</v>
      </c>
      <c r="H19" s="14">
        <v>102.416651241645</v>
      </c>
    </row>
    <row r="20" spans="1:8" ht="12.75" customHeight="1">
      <c r="A20" s="11" t="s">
        <v>15</v>
      </c>
      <c r="B20" s="11" t="s">
        <v>84</v>
      </c>
      <c r="C20" s="11" t="s">
        <v>85</v>
      </c>
      <c r="D20" s="11">
        <v>37.34</v>
      </c>
      <c r="E20" s="11">
        <v>0.2</v>
      </c>
      <c r="F20" s="9">
        <v>653640.99</v>
      </c>
      <c r="G20" s="9">
        <v>4905176.429891885</v>
      </c>
      <c r="H20" s="14">
        <v>110.312420797457</v>
      </c>
    </row>
    <row r="21" spans="1:8" ht="12.75" customHeight="1">
      <c r="A21" s="11" t="s">
        <v>15</v>
      </c>
      <c r="B21" s="11" t="s">
        <v>84</v>
      </c>
      <c r="C21" s="11" t="s">
        <v>86</v>
      </c>
      <c r="D21" s="11">
        <v>30.36</v>
      </c>
      <c r="E21" s="11">
        <v>0.16</v>
      </c>
      <c r="F21" s="9">
        <v>59666.83</v>
      </c>
      <c r="G21" s="9">
        <v>429246.1866006016</v>
      </c>
      <c r="H21" s="14">
        <v>104.161742505128</v>
      </c>
    </row>
    <row r="22" spans="1:8" ht="12.75" customHeight="1">
      <c r="A22" s="11" t="s">
        <v>15</v>
      </c>
      <c r="B22" s="11" t="s">
        <v>24</v>
      </c>
      <c r="C22" s="11" t="s">
        <v>25</v>
      </c>
      <c r="D22" s="11">
        <v>30.35</v>
      </c>
      <c r="E22" s="11">
        <v>1.82</v>
      </c>
      <c r="F22" s="9">
        <v>504958.15</v>
      </c>
      <c r="G22" s="9">
        <v>3632556.696554198</v>
      </c>
      <c r="H22" s="14">
        <v>110.147201870168</v>
      </c>
    </row>
    <row r="23" spans="1:8" ht="12.75" customHeight="1">
      <c r="A23" s="11" t="s">
        <v>15</v>
      </c>
      <c r="B23" s="11" t="s">
        <v>24</v>
      </c>
      <c r="C23" s="11" t="s">
        <v>26</v>
      </c>
      <c r="D23" s="11">
        <v>38.22</v>
      </c>
      <c r="E23" s="11">
        <v>0.21</v>
      </c>
      <c r="F23" s="9">
        <v>163213.38</v>
      </c>
      <c r="G23" s="9">
        <v>1231192.776478473</v>
      </c>
      <c r="H23" s="14">
        <v>92.9801363795837</v>
      </c>
    </row>
    <row r="24" spans="1:8" ht="12.75" customHeight="1">
      <c r="A24" s="11" t="s">
        <v>15</v>
      </c>
      <c r="B24" s="11" t="s">
        <v>24</v>
      </c>
      <c r="C24" s="11" t="s">
        <v>27</v>
      </c>
      <c r="D24" s="11">
        <v>27.09</v>
      </c>
      <c r="E24" s="11">
        <v>1.73</v>
      </c>
      <c r="F24" s="9">
        <v>1114200.24</v>
      </c>
      <c r="G24" s="9">
        <v>7853771.820571635</v>
      </c>
      <c r="H24" s="14">
        <v>103.022091367478</v>
      </c>
    </row>
    <row r="25" spans="1:8" ht="12.75" customHeight="1">
      <c r="A25" s="11" t="s">
        <v>15</v>
      </c>
      <c r="B25" s="11" t="s">
        <v>24</v>
      </c>
      <c r="C25" s="11" t="s">
        <v>87</v>
      </c>
      <c r="D25" s="11">
        <v>42.78</v>
      </c>
      <c r="E25" s="11">
        <v>0.05</v>
      </c>
      <c r="F25" s="9">
        <v>160092.03</v>
      </c>
      <c r="G25" s="9">
        <v>1240119.9630389868</v>
      </c>
      <c r="H25" s="14">
        <v>111.190568108172</v>
      </c>
    </row>
    <row r="26" spans="1:8" ht="12.75" customHeight="1">
      <c r="A26" s="11" t="s">
        <v>15</v>
      </c>
      <c r="B26" s="11" t="s">
        <v>24</v>
      </c>
      <c r="C26" s="11" t="s">
        <v>28</v>
      </c>
      <c r="D26" s="11">
        <v>36.75</v>
      </c>
      <c r="E26" s="11">
        <v>0.34</v>
      </c>
      <c r="F26" s="9">
        <v>156494.7</v>
      </c>
      <c r="G26" s="9">
        <v>1170318.1816590996</v>
      </c>
      <c r="H26" s="14">
        <v>87.4354829085333</v>
      </c>
    </row>
    <row r="27" spans="1:8" ht="12.75" customHeight="1">
      <c r="A27" s="11" t="s">
        <v>15</v>
      </c>
      <c r="B27" s="11" t="s">
        <v>24</v>
      </c>
      <c r="C27" s="11" t="s">
        <v>88</v>
      </c>
      <c r="D27" s="11">
        <v>42.79</v>
      </c>
      <c r="E27" s="11">
        <v>0.25</v>
      </c>
      <c r="F27" s="9">
        <v>449989.19</v>
      </c>
      <c r="G27" s="9">
        <v>3485987.3059523446</v>
      </c>
      <c r="H27" s="14">
        <v>109.670310807489</v>
      </c>
    </row>
    <row r="28" spans="1:8" ht="12.75" customHeight="1">
      <c r="A28" s="11" t="s">
        <v>15</v>
      </c>
      <c r="B28" s="11" t="s">
        <v>24</v>
      </c>
      <c r="C28" s="11" t="s">
        <v>29</v>
      </c>
      <c r="D28" s="11">
        <v>35.4</v>
      </c>
      <c r="E28" s="11">
        <v>0.15</v>
      </c>
      <c r="F28" s="9">
        <v>163472.64</v>
      </c>
      <c r="G28" s="9">
        <v>1212672.0526279353</v>
      </c>
      <c r="H28" s="14">
        <v>97.5084290424948</v>
      </c>
    </row>
    <row r="29" spans="1:8" ht="12.75" customHeight="1">
      <c r="A29" s="11" t="s">
        <v>15</v>
      </c>
      <c r="B29" s="11" t="s">
        <v>24</v>
      </c>
      <c r="C29" s="11" t="s">
        <v>30</v>
      </c>
      <c r="D29" s="11">
        <v>37.9</v>
      </c>
      <c r="E29" s="11">
        <v>0.15</v>
      </c>
      <c r="F29" s="9">
        <v>13876.32</v>
      </c>
      <c r="G29" s="9">
        <v>104480.2368160823</v>
      </c>
      <c r="H29" s="14">
        <v>83.3746065807074</v>
      </c>
    </row>
    <row r="30" spans="1:8" ht="12.75" customHeight="1">
      <c r="A30" s="11" t="s">
        <v>15</v>
      </c>
      <c r="B30" s="11" t="s">
        <v>89</v>
      </c>
      <c r="C30" s="11" t="s">
        <v>90</v>
      </c>
      <c r="D30" s="11">
        <v>26.97</v>
      </c>
      <c r="E30" s="11">
        <v>0.51</v>
      </c>
      <c r="F30" s="9">
        <v>74038.29</v>
      </c>
      <c r="G30" s="9">
        <v>521494.6692611597</v>
      </c>
      <c r="H30" s="14">
        <v>99.8076996141532</v>
      </c>
    </row>
    <row r="31" spans="1:8" ht="12.75" customHeight="1">
      <c r="A31" s="11" t="s">
        <v>15</v>
      </c>
      <c r="B31" s="11" t="s">
        <v>31</v>
      </c>
      <c r="C31" s="11" t="s">
        <v>91</v>
      </c>
      <c r="D31" s="11">
        <v>45.74</v>
      </c>
      <c r="E31" s="11">
        <v>0.06</v>
      </c>
      <c r="F31" s="9">
        <v>370975.24</v>
      </c>
      <c r="G31" s="9">
        <v>2922486.9547970984</v>
      </c>
      <c r="H31" s="14">
        <v>112.679630774558</v>
      </c>
    </row>
    <row r="32" spans="1:8" ht="12.75" customHeight="1">
      <c r="A32" s="11" t="s">
        <v>15</v>
      </c>
      <c r="B32" s="11" t="s">
        <v>31</v>
      </c>
      <c r="C32" s="11" t="s">
        <v>32</v>
      </c>
      <c r="D32" s="11">
        <v>30.7</v>
      </c>
      <c r="E32" s="11">
        <v>0.26</v>
      </c>
      <c r="F32" s="9">
        <v>107269.61</v>
      </c>
      <c r="G32" s="9">
        <v>773354.3321151922</v>
      </c>
      <c r="H32" s="14">
        <v>106.208820406227</v>
      </c>
    </row>
    <row r="33" spans="1:8" ht="12.75" customHeight="1">
      <c r="A33" s="11" t="s">
        <v>15</v>
      </c>
      <c r="B33" s="11" t="s">
        <v>31</v>
      </c>
      <c r="C33" s="11" t="s">
        <v>92</v>
      </c>
      <c r="D33" s="11">
        <v>35.78</v>
      </c>
      <c r="E33" s="11">
        <v>0.15</v>
      </c>
      <c r="F33" s="9">
        <v>60566.91</v>
      </c>
      <c r="G33" s="9">
        <v>450324.8085365504</v>
      </c>
      <c r="H33" s="14">
        <v>113.882799765489</v>
      </c>
    </row>
    <row r="34" spans="1:8" ht="12.75" customHeight="1">
      <c r="A34" s="11" t="s">
        <v>15</v>
      </c>
      <c r="B34" s="11" t="s">
        <v>31</v>
      </c>
      <c r="C34" s="11" t="s">
        <v>93</v>
      </c>
      <c r="D34" s="11">
        <v>20.7</v>
      </c>
      <c r="E34" s="11">
        <v>0.39</v>
      </c>
      <c r="F34" s="9">
        <v>174460.58</v>
      </c>
      <c r="G34" s="9">
        <v>1180235.4223527783</v>
      </c>
      <c r="H34" s="14">
        <v>111.54572640055</v>
      </c>
    </row>
    <row r="35" spans="1:8" ht="12.75" customHeight="1">
      <c r="A35" s="11" t="s">
        <v>15</v>
      </c>
      <c r="B35" s="11" t="s">
        <v>31</v>
      </c>
      <c r="C35" s="11" t="s">
        <v>94</v>
      </c>
      <c r="D35" s="11">
        <v>39</v>
      </c>
      <c r="E35" s="11">
        <v>0.17</v>
      </c>
      <c r="F35" s="9">
        <v>120444.22</v>
      </c>
      <c r="G35" s="9">
        <v>912760.3844647497</v>
      </c>
      <c r="H35" s="14">
        <v>110.746230763813</v>
      </c>
    </row>
    <row r="36" spans="1:8" ht="12.75" customHeight="1">
      <c r="A36" s="11" t="s">
        <v>15</v>
      </c>
      <c r="B36" s="11" t="s">
        <v>31</v>
      </c>
      <c r="C36" s="11" t="s">
        <v>95</v>
      </c>
      <c r="D36" s="11">
        <v>37.84</v>
      </c>
      <c r="E36" s="11">
        <v>0.2</v>
      </c>
      <c r="F36" s="9">
        <v>184675.3</v>
      </c>
      <c r="G36" s="9">
        <v>1390040.361555498</v>
      </c>
      <c r="H36" s="14">
        <v>113.325507040474</v>
      </c>
    </row>
    <row r="37" spans="1:8" ht="12.75" customHeight="1">
      <c r="A37" s="11" t="s">
        <v>15</v>
      </c>
      <c r="B37" s="11" t="s">
        <v>31</v>
      </c>
      <c r="C37" s="11" t="s">
        <v>96</v>
      </c>
      <c r="D37" s="11">
        <v>36.7</v>
      </c>
      <c r="E37" s="11">
        <v>0.11</v>
      </c>
      <c r="F37" s="9">
        <v>86514.25</v>
      </c>
      <c r="G37" s="9">
        <v>646785.2012397186</v>
      </c>
      <c r="H37" s="14">
        <v>114.178042877993</v>
      </c>
    </row>
    <row r="38" spans="1:8" ht="12.75" customHeight="1">
      <c r="A38" s="11" t="s">
        <v>15</v>
      </c>
      <c r="B38" s="11" t="s">
        <v>31</v>
      </c>
      <c r="C38" s="11" t="s">
        <v>97</v>
      </c>
      <c r="D38" s="11">
        <v>30.44</v>
      </c>
      <c r="E38" s="11">
        <v>0.25</v>
      </c>
      <c r="F38" s="9">
        <v>277242.52</v>
      </c>
      <c r="G38" s="9">
        <v>1995539.4105813175</v>
      </c>
      <c r="H38" s="14">
        <v>109.486701531168</v>
      </c>
    </row>
    <row r="39" spans="1:8" ht="12.75" customHeight="1">
      <c r="A39" s="11" t="s">
        <v>15</v>
      </c>
      <c r="B39" s="11" t="s">
        <v>98</v>
      </c>
      <c r="C39" s="11" t="s">
        <v>99</v>
      </c>
      <c r="D39" s="11">
        <v>30.38</v>
      </c>
      <c r="E39" s="11">
        <v>0.99</v>
      </c>
      <c r="F39" s="9">
        <v>114359.97</v>
      </c>
      <c r="G39" s="9">
        <v>822857.644299019</v>
      </c>
      <c r="H39" s="14">
        <v>104.46193226196</v>
      </c>
    </row>
    <row r="40" spans="1:8" ht="12.75" customHeight="1">
      <c r="A40" s="11" t="s">
        <v>15</v>
      </c>
      <c r="B40" s="11" t="s">
        <v>98</v>
      </c>
      <c r="C40" s="11" t="s">
        <v>100</v>
      </c>
      <c r="D40" s="11">
        <v>42.98</v>
      </c>
      <c r="E40" s="11">
        <v>0.14</v>
      </c>
      <c r="F40" s="9">
        <v>9235.7</v>
      </c>
      <c r="G40" s="9">
        <v>71624.5499032167</v>
      </c>
      <c r="H40" s="14">
        <v>86.0443836411909</v>
      </c>
    </row>
    <row r="41" spans="1:8" ht="12.75" customHeight="1">
      <c r="A41" s="11" t="s">
        <v>15</v>
      </c>
      <c r="B41" s="11" t="s">
        <v>98</v>
      </c>
      <c r="C41" s="11" t="s">
        <v>101</v>
      </c>
      <c r="D41" s="11">
        <v>32.08</v>
      </c>
      <c r="E41" s="11">
        <v>0.91</v>
      </c>
      <c r="F41" s="9">
        <v>40707.94</v>
      </c>
      <c r="G41" s="9">
        <v>295975.4971440995</v>
      </c>
      <c r="H41" s="14">
        <v>109.198039371025</v>
      </c>
    </row>
    <row r="42" spans="1:8" ht="12.75" customHeight="1">
      <c r="A42" s="11" t="s">
        <v>15</v>
      </c>
      <c r="B42" s="11" t="s">
        <v>98</v>
      </c>
      <c r="C42" s="11" t="s">
        <v>102</v>
      </c>
      <c r="D42" s="11">
        <v>43.04</v>
      </c>
      <c r="E42" s="11">
        <v>0.1</v>
      </c>
      <c r="F42" s="9">
        <v>159850.89</v>
      </c>
      <c r="G42" s="9">
        <v>1240130.6216173193</v>
      </c>
      <c r="H42" s="14">
        <v>104.367556613677</v>
      </c>
    </row>
    <row r="43" spans="1:8" ht="12.75" customHeight="1">
      <c r="A43" s="11" t="s">
        <v>103</v>
      </c>
      <c r="B43" s="11" t="s">
        <v>104</v>
      </c>
      <c r="C43" s="11" t="s">
        <v>105</v>
      </c>
      <c r="D43" s="11">
        <v>32.73</v>
      </c>
      <c r="E43" s="11">
        <v>1.57</v>
      </c>
      <c r="F43" s="9">
        <v>408992.85</v>
      </c>
      <c r="G43" s="9">
        <v>2985519.783324456</v>
      </c>
      <c r="H43" s="14">
        <v>107.348434684671</v>
      </c>
    </row>
    <row r="44" spans="1:8" ht="12.75" customHeight="1">
      <c r="A44" s="11" t="s">
        <v>103</v>
      </c>
      <c r="B44" s="11" t="s">
        <v>104</v>
      </c>
      <c r="C44" s="11" t="s">
        <v>106</v>
      </c>
      <c r="D44" s="11">
        <v>38.52</v>
      </c>
      <c r="E44" s="11">
        <v>0.93</v>
      </c>
      <c r="F44" s="9">
        <v>105650.99</v>
      </c>
      <c r="G44" s="9">
        <v>798409.6940219888</v>
      </c>
      <c r="H44" s="14">
        <v>111.734574289304</v>
      </c>
    </row>
    <row r="45" spans="1:8" ht="12.75" customHeight="1">
      <c r="A45" s="11" t="s">
        <v>33</v>
      </c>
      <c r="B45" s="11" t="s">
        <v>34</v>
      </c>
      <c r="C45" s="11" t="s">
        <v>35</v>
      </c>
      <c r="D45" s="11">
        <v>37.3</v>
      </c>
      <c r="E45" s="11">
        <v>0.16</v>
      </c>
      <c r="F45" s="9">
        <v>1602753.6</v>
      </c>
      <c r="G45" s="9">
        <v>12025146.514709884</v>
      </c>
      <c r="H45" s="14">
        <v>107.973014575891</v>
      </c>
    </row>
    <row r="46" spans="1:8" ht="12.75" customHeight="1">
      <c r="A46" s="11" t="s">
        <v>33</v>
      </c>
      <c r="B46" s="11" t="s">
        <v>34</v>
      </c>
      <c r="C46" s="11" t="s">
        <v>36</v>
      </c>
      <c r="D46" s="11">
        <v>36.87</v>
      </c>
      <c r="E46" s="11">
        <v>0.15</v>
      </c>
      <c r="F46" s="9">
        <v>6080967.81</v>
      </c>
      <c r="G46" s="9">
        <v>45507079.89689116</v>
      </c>
      <c r="H46" s="14">
        <v>110.787895798591</v>
      </c>
    </row>
    <row r="47" spans="1:8" ht="12.75" customHeight="1">
      <c r="A47" s="11" t="s">
        <v>33</v>
      </c>
      <c r="B47" s="11" t="s">
        <v>37</v>
      </c>
      <c r="C47" s="11" t="s">
        <v>107</v>
      </c>
      <c r="D47" s="11">
        <v>27.38</v>
      </c>
      <c r="E47" s="11">
        <v>1.37</v>
      </c>
      <c r="F47" s="9">
        <v>80038.21</v>
      </c>
      <c r="G47" s="9">
        <v>565214.1611594367</v>
      </c>
      <c r="H47" s="14">
        <v>108.935924170222</v>
      </c>
    </row>
    <row r="48" spans="1:8" ht="12.75" customHeight="1">
      <c r="A48" s="11" t="s">
        <v>33</v>
      </c>
      <c r="B48" s="11" t="s">
        <v>37</v>
      </c>
      <c r="C48" s="11" t="s">
        <v>38</v>
      </c>
      <c r="D48" s="11">
        <v>45.98</v>
      </c>
      <c r="E48" s="11">
        <v>0.51</v>
      </c>
      <c r="F48" s="9">
        <v>2744503.99</v>
      </c>
      <c r="G48" s="9">
        <v>21650292.405976664</v>
      </c>
      <c r="H48" s="14">
        <v>105.199844715319</v>
      </c>
    </row>
    <row r="49" spans="1:8" ht="12.75" customHeight="1">
      <c r="A49" s="11" t="s">
        <v>33</v>
      </c>
      <c r="B49" s="11" t="s">
        <v>37</v>
      </c>
      <c r="C49" s="11" t="s">
        <v>39</v>
      </c>
      <c r="D49" s="11">
        <v>37.33</v>
      </c>
      <c r="E49" s="11">
        <v>0.19</v>
      </c>
      <c r="F49" s="9">
        <v>73751.58</v>
      </c>
      <c r="G49" s="9">
        <v>553440.4478163961</v>
      </c>
      <c r="H49" s="14">
        <v>101.569059149519</v>
      </c>
    </row>
    <row r="50" spans="1:8" ht="12.75" customHeight="1">
      <c r="A50" s="11" t="s">
        <v>33</v>
      </c>
      <c r="B50" s="11" t="s">
        <v>37</v>
      </c>
      <c r="C50" s="11" t="s">
        <v>108</v>
      </c>
      <c r="D50" s="11">
        <v>47.19</v>
      </c>
      <c r="E50" s="11">
        <v>0.5</v>
      </c>
      <c r="F50" s="9">
        <v>733489.02</v>
      </c>
      <c r="G50" s="9">
        <v>5825705.014166288</v>
      </c>
      <c r="H50" s="14">
        <v>107.548359121589</v>
      </c>
    </row>
    <row r="51" spans="1:8" ht="12.75" customHeight="1">
      <c r="A51" s="11" t="s">
        <v>40</v>
      </c>
      <c r="B51" s="11" t="s">
        <v>41</v>
      </c>
      <c r="C51" s="11" t="s">
        <v>109</v>
      </c>
      <c r="D51" s="11">
        <v>17.71</v>
      </c>
      <c r="E51" s="11">
        <v>3.75</v>
      </c>
      <c r="F51" s="9">
        <v>13184.52</v>
      </c>
      <c r="G51" s="9">
        <v>87438.287205912</v>
      </c>
      <c r="H51" s="14">
        <v>98.9899127325858</v>
      </c>
    </row>
    <row r="52" spans="1:8" ht="12.75" customHeight="1">
      <c r="A52" s="11" t="s">
        <v>40</v>
      </c>
      <c r="B52" s="11" t="s">
        <v>41</v>
      </c>
      <c r="C52" s="11" t="s">
        <v>42</v>
      </c>
      <c r="D52" s="11">
        <v>9.67</v>
      </c>
      <c r="E52" s="11">
        <v>5.17</v>
      </c>
      <c r="F52" s="9">
        <v>361518.92</v>
      </c>
      <c r="G52" s="9">
        <v>2268375.7136850404</v>
      </c>
      <c r="H52" s="14">
        <v>90.7953279553133</v>
      </c>
    </row>
    <row r="53" spans="1:8" ht="12.75" customHeight="1">
      <c r="A53" s="11" t="s">
        <v>40</v>
      </c>
      <c r="B53" s="11" t="s">
        <v>43</v>
      </c>
      <c r="C53" s="11" t="s">
        <v>44</v>
      </c>
      <c r="D53" s="11">
        <v>29.57</v>
      </c>
      <c r="E53" s="11">
        <v>1.14</v>
      </c>
      <c r="F53" s="9">
        <v>81248</v>
      </c>
      <c r="G53" s="9">
        <v>581681.9934667551</v>
      </c>
      <c r="H53" s="14">
        <v>100.337328584224</v>
      </c>
    </row>
    <row r="54" spans="1:8" ht="12.75" customHeight="1">
      <c r="A54" s="11" t="s">
        <v>40</v>
      </c>
      <c r="B54" s="11" t="s">
        <v>45</v>
      </c>
      <c r="C54" s="11" t="s">
        <v>46</v>
      </c>
      <c r="D54" s="11">
        <v>39.21</v>
      </c>
      <c r="E54" s="11">
        <v>0.19</v>
      </c>
      <c r="F54" s="9">
        <v>456185.08</v>
      </c>
      <c r="G54" s="9">
        <v>3461367.1648678137</v>
      </c>
      <c r="H54" s="14">
        <v>100.862859827045</v>
      </c>
    </row>
    <row r="55" spans="1:8" ht="12.75" customHeight="1">
      <c r="A55" s="11" t="s">
        <v>40</v>
      </c>
      <c r="B55" s="11" t="s">
        <v>45</v>
      </c>
      <c r="C55" s="11" t="s">
        <v>110</v>
      </c>
      <c r="D55" s="11">
        <v>19.54</v>
      </c>
      <c r="E55" s="11">
        <v>0.85</v>
      </c>
      <c r="F55" s="9">
        <v>187676.11</v>
      </c>
      <c r="G55" s="9">
        <v>1259963.96369281</v>
      </c>
      <c r="H55" s="14">
        <v>106.823017981818</v>
      </c>
    </row>
    <row r="56" spans="1:8" ht="12.75" customHeight="1">
      <c r="A56" s="11" t="s">
        <v>40</v>
      </c>
      <c r="B56" s="11" t="s">
        <v>45</v>
      </c>
      <c r="C56" s="11" t="s">
        <v>111</v>
      </c>
      <c r="D56" s="11">
        <v>36.3</v>
      </c>
      <c r="E56" s="11">
        <v>0.29</v>
      </c>
      <c r="F56" s="9">
        <v>78545.29</v>
      </c>
      <c r="G56" s="9">
        <v>585812.3724684234</v>
      </c>
      <c r="H56" s="14">
        <v>113.134019585038</v>
      </c>
    </row>
    <row r="57" spans="1:8" ht="12.75" customHeight="1">
      <c r="A57" s="11" t="s">
        <v>40</v>
      </c>
      <c r="B57" s="11" t="s">
        <v>45</v>
      </c>
      <c r="C57" s="11" t="s">
        <v>112</v>
      </c>
      <c r="D57" s="11">
        <v>34.24</v>
      </c>
      <c r="E57" s="11">
        <v>0.3</v>
      </c>
      <c r="F57" s="9">
        <v>85144.35</v>
      </c>
      <c r="G57" s="9">
        <v>627234.0186641093</v>
      </c>
      <c r="H57" s="14">
        <v>100.328169578601</v>
      </c>
    </row>
    <row r="58" spans="1:8" ht="12.75" customHeight="1">
      <c r="A58" s="11" t="s">
        <v>40</v>
      </c>
      <c r="B58" s="11" t="s">
        <v>113</v>
      </c>
      <c r="C58" s="11" t="s">
        <v>114</v>
      </c>
      <c r="D58" s="11">
        <v>39</v>
      </c>
      <c r="E58" s="11">
        <v>0.4</v>
      </c>
      <c r="F58" s="9">
        <v>78633.97</v>
      </c>
      <c r="G58" s="9">
        <v>595910.4778061545</v>
      </c>
      <c r="H58" s="14">
        <v>111.109306625647</v>
      </c>
    </row>
    <row r="59" spans="1:8" ht="12.75" customHeight="1">
      <c r="A59" s="11" t="s">
        <v>40</v>
      </c>
      <c r="B59" s="11" t="s">
        <v>47</v>
      </c>
      <c r="C59" s="11" t="s">
        <v>115</v>
      </c>
      <c r="D59" s="11">
        <v>34.68</v>
      </c>
      <c r="E59" s="11">
        <v>0.4</v>
      </c>
      <c r="F59" s="9">
        <v>486302.28</v>
      </c>
      <c r="G59" s="9">
        <v>3591914.783697225</v>
      </c>
      <c r="H59" s="14">
        <v>107.277154880989</v>
      </c>
    </row>
    <row r="60" spans="1:8" ht="12.75" customHeight="1">
      <c r="A60" s="11" t="s">
        <v>40</v>
      </c>
      <c r="B60" s="11" t="s">
        <v>47</v>
      </c>
      <c r="C60" s="11" t="s">
        <v>48</v>
      </c>
      <c r="D60" s="11">
        <v>30.86</v>
      </c>
      <c r="E60" s="11">
        <v>1.33</v>
      </c>
      <c r="F60" s="9">
        <v>6687030.42</v>
      </c>
      <c r="G60" s="9">
        <v>48256813.7486468</v>
      </c>
      <c r="H60" s="14">
        <v>103.622141444902</v>
      </c>
    </row>
    <row r="61" spans="1:8" ht="12.75" customHeight="1">
      <c r="A61" s="11" t="s">
        <v>40</v>
      </c>
      <c r="B61" s="11" t="s">
        <v>47</v>
      </c>
      <c r="C61" s="11" t="s">
        <v>49</v>
      </c>
      <c r="D61" s="11">
        <v>37.01</v>
      </c>
      <c r="E61" s="11">
        <v>0.47</v>
      </c>
      <c r="F61" s="9">
        <v>201996.83</v>
      </c>
      <c r="G61" s="9">
        <v>1512925.9844102315</v>
      </c>
      <c r="H61" s="14">
        <v>98.0396245014066</v>
      </c>
    </row>
    <row r="62" spans="1:8" ht="12.75" customHeight="1">
      <c r="A62" s="11" t="s">
        <v>50</v>
      </c>
      <c r="B62" s="11" t="s">
        <v>51</v>
      </c>
      <c r="C62" s="11" t="s">
        <v>52</v>
      </c>
      <c r="D62" s="11">
        <v>36.04</v>
      </c>
      <c r="E62" s="11">
        <v>1.2</v>
      </c>
      <c r="F62" s="9">
        <v>293622.55</v>
      </c>
      <c r="G62" s="9">
        <v>2186567.0304600294</v>
      </c>
      <c r="H62" s="14">
        <v>106.520949989353</v>
      </c>
    </row>
    <row r="63" spans="1:8" ht="12.75" customHeight="1">
      <c r="A63" s="11" t="s">
        <v>50</v>
      </c>
      <c r="B63" s="11" t="s">
        <v>51</v>
      </c>
      <c r="C63" s="11" t="s">
        <v>53</v>
      </c>
      <c r="D63" s="11">
        <v>30.16</v>
      </c>
      <c r="E63" s="11">
        <v>2.58</v>
      </c>
      <c r="F63" s="9">
        <v>188848.97</v>
      </c>
      <c r="G63" s="9">
        <v>1356918.9966038836</v>
      </c>
      <c r="H63" s="14">
        <v>102.686904714826</v>
      </c>
    </row>
    <row r="64" spans="1:8" ht="12.75" customHeight="1">
      <c r="A64" s="11" t="s">
        <v>50</v>
      </c>
      <c r="B64" s="11" t="s">
        <v>51</v>
      </c>
      <c r="C64" s="11" t="s">
        <v>54</v>
      </c>
      <c r="D64" s="11">
        <v>33.35</v>
      </c>
      <c r="E64" s="11">
        <v>1.92</v>
      </c>
      <c r="F64" s="9">
        <v>4521306.84</v>
      </c>
      <c r="G64" s="9">
        <v>33127501.1435519</v>
      </c>
      <c r="H64" s="14">
        <v>104.552701774011</v>
      </c>
    </row>
    <row r="65" spans="1:8" ht="12.75" customHeight="1">
      <c r="A65" s="11" t="s">
        <v>50</v>
      </c>
      <c r="B65" s="11" t="s">
        <v>55</v>
      </c>
      <c r="C65" s="11" t="s">
        <v>56</v>
      </c>
      <c r="D65" s="11">
        <v>33.28</v>
      </c>
      <c r="E65" s="11">
        <v>1.4</v>
      </c>
      <c r="F65" s="9">
        <v>297669.66</v>
      </c>
      <c r="G65" s="9">
        <v>2180088.9312700685</v>
      </c>
      <c r="H65" s="14">
        <v>94.4688813588985</v>
      </c>
    </row>
    <row r="66" spans="1:8" ht="12.75" customHeight="1">
      <c r="A66" s="11" t="s">
        <v>50</v>
      </c>
      <c r="B66" s="11" t="s">
        <v>57</v>
      </c>
      <c r="C66" s="11" t="s">
        <v>36</v>
      </c>
      <c r="D66" s="11">
        <v>35.26</v>
      </c>
      <c r="E66" s="11">
        <v>0.15</v>
      </c>
      <c r="F66" s="9">
        <v>80750.1</v>
      </c>
      <c r="G66" s="9">
        <v>598523.7538501192</v>
      </c>
      <c r="H66" s="14">
        <v>112.669890820886</v>
      </c>
    </row>
    <row r="67" spans="1:8" ht="12.75" customHeight="1">
      <c r="A67" s="11" t="s">
        <v>50</v>
      </c>
      <c r="B67" s="11" t="s">
        <v>57</v>
      </c>
      <c r="C67" s="11" t="s">
        <v>58</v>
      </c>
      <c r="D67" s="11">
        <v>29.05</v>
      </c>
      <c r="E67" s="11">
        <v>2.57</v>
      </c>
      <c r="F67" s="9">
        <v>3941484.24</v>
      </c>
      <c r="G67" s="9">
        <v>28127116.81247901</v>
      </c>
      <c r="H67" s="14">
        <v>98.9049728954155</v>
      </c>
    </row>
    <row r="68" spans="1:8" ht="12.75" customHeight="1">
      <c r="A68" s="11" t="s">
        <v>50</v>
      </c>
      <c r="B68" s="11" t="s">
        <v>57</v>
      </c>
      <c r="C68" s="11" t="s">
        <v>59</v>
      </c>
      <c r="D68" s="11">
        <v>30.81</v>
      </c>
      <c r="E68" s="11">
        <v>2.53</v>
      </c>
      <c r="F68" s="9">
        <v>91108.69</v>
      </c>
      <c r="G68" s="9">
        <v>657281.6620655898</v>
      </c>
      <c r="H68" s="14">
        <v>80.2962041784963</v>
      </c>
    </row>
    <row r="69" spans="1:8" ht="12.75" customHeight="1">
      <c r="A69" s="11" t="s">
        <v>50</v>
      </c>
      <c r="B69" s="11" t="s">
        <v>57</v>
      </c>
      <c r="C69" s="11" t="s">
        <v>60</v>
      </c>
      <c r="D69" s="11">
        <v>16.6</v>
      </c>
      <c r="E69" s="11">
        <v>5.19</v>
      </c>
      <c r="F69" s="9">
        <v>68120.43</v>
      </c>
      <c r="G69" s="9">
        <v>448402.1082119071</v>
      </c>
      <c r="H69" s="14">
        <v>74.3362747399208</v>
      </c>
    </row>
    <row r="70" spans="1:8" ht="12.75" customHeight="1">
      <c r="A70" s="11" t="s">
        <v>50</v>
      </c>
      <c r="B70" s="11" t="s">
        <v>57</v>
      </c>
      <c r="C70" s="11" t="s">
        <v>61</v>
      </c>
      <c r="D70" s="11">
        <v>30.1</v>
      </c>
      <c r="E70" s="11">
        <v>2.5</v>
      </c>
      <c r="F70" s="9">
        <v>835002.41</v>
      </c>
      <c r="G70" s="9">
        <v>5997552.739404224</v>
      </c>
      <c r="H70" s="14">
        <v>100.641484937801</v>
      </c>
    </row>
    <row r="71" spans="1:8" ht="12.75" customHeight="1">
      <c r="A71" s="11" t="s">
        <v>50</v>
      </c>
      <c r="B71" s="11" t="s">
        <v>116</v>
      </c>
      <c r="C71" s="11" t="s">
        <v>117</v>
      </c>
      <c r="D71" s="11">
        <v>30.28</v>
      </c>
      <c r="E71" s="11">
        <v>2.55</v>
      </c>
      <c r="F71" s="9">
        <v>120227.92</v>
      </c>
      <c r="G71" s="9">
        <v>864499.8363412082</v>
      </c>
      <c r="H71" s="14">
        <v>107.697099254572</v>
      </c>
    </row>
    <row r="72" spans="1:8" ht="12.75" customHeight="1">
      <c r="A72" s="11" t="s">
        <v>62</v>
      </c>
      <c r="B72" s="11" t="s">
        <v>63</v>
      </c>
      <c r="C72" s="11" t="s">
        <v>118</v>
      </c>
      <c r="D72" s="11">
        <v>34.8</v>
      </c>
      <c r="E72" s="11">
        <v>0.35</v>
      </c>
      <c r="F72" s="9">
        <v>361945.41</v>
      </c>
      <c r="G72" s="9">
        <v>2675366.694894882</v>
      </c>
      <c r="H72" s="14">
        <v>111.480493589578</v>
      </c>
    </row>
    <row r="73" spans="1:8" ht="12.75" customHeight="1">
      <c r="A73" s="11" t="s">
        <v>62</v>
      </c>
      <c r="B73" s="11" t="s">
        <v>63</v>
      </c>
      <c r="C73" s="11" t="s">
        <v>64</v>
      </c>
      <c r="D73" s="11">
        <v>35.74</v>
      </c>
      <c r="E73" s="11">
        <v>1.31</v>
      </c>
      <c r="F73" s="9">
        <v>135801.15</v>
      </c>
      <c r="G73" s="9">
        <v>1009468.0562697506</v>
      </c>
      <c r="H73" s="14">
        <v>92.1827320756088</v>
      </c>
    </row>
    <row r="74" spans="1:8" ht="12.75" customHeight="1">
      <c r="A74" s="11" t="s">
        <v>62</v>
      </c>
      <c r="B74" s="11" t="s">
        <v>63</v>
      </c>
      <c r="C74" s="11" t="s">
        <v>65</v>
      </c>
      <c r="D74" s="11">
        <v>20.42</v>
      </c>
      <c r="E74" s="11">
        <v>3.55</v>
      </c>
      <c r="F74" s="9">
        <v>67607.75</v>
      </c>
      <c r="G74" s="9">
        <v>456517.9625278456</v>
      </c>
      <c r="H74" s="14">
        <v>85.1077542378853</v>
      </c>
    </row>
    <row r="75" spans="1:8" ht="12.75" customHeight="1">
      <c r="A75" s="11" t="s">
        <v>62</v>
      </c>
      <c r="B75" s="11" t="s">
        <v>63</v>
      </c>
      <c r="C75" s="11" t="s">
        <v>119</v>
      </c>
      <c r="D75" s="11">
        <v>34.71</v>
      </c>
      <c r="E75" s="11">
        <v>0.41</v>
      </c>
      <c r="F75" s="9">
        <v>1023388.38</v>
      </c>
      <c r="G75" s="9">
        <v>7560513.668459127</v>
      </c>
      <c r="H75" s="14">
        <v>111.180958567239</v>
      </c>
    </row>
    <row r="76" spans="1:8" ht="12.75" customHeight="1">
      <c r="A76" s="11" t="s">
        <v>62</v>
      </c>
      <c r="B76" s="11" t="s">
        <v>63</v>
      </c>
      <c r="C76" s="11" t="s">
        <v>120</v>
      </c>
      <c r="D76" s="11">
        <v>33.47</v>
      </c>
      <c r="E76" s="11">
        <v>0.48</v>
      </c>
      <c r="F76" s="9">
        <v>18968.31</v>
      </c>
      <c r="G76" s="9">
        <v>139084.9212482949</v>
      </c>
      <c r="H76" s="14">
        <v>101.861713353587</v>
      </c>
    </row>
    <row r="77" spans="1:8" ht="12.75" customHeight="1">
      <c r="A77" s="11" t="s">
        <v>62</v>
      </c>
      <c r="B77" s="11" t="s">
        <v>63</v>
      </c>
      <c r="C77" s="11" t="s">
        <v>66</v>
      </c>
      <c r="D77" s="11">
        <v>31.94</v>
      </c>
      <c r="E77" s="11">
        <v>0.62</v>
      </c>
      <c r="F77" s="9">
        <v>293868.58</v>
      </c>
      <c r="G77" s="9">
        <v>2134788.95034878</v>
      </c>
      <c r="H77" s="14">
        <v>103.341907130425</v>
      </c>
    </row>
    <row r="78" spans="1:8" ht="12.75" customHeight="1">
      <c r="A78" s="11" t="s">
        <v>67</v>
      </c>
      <c r="B78" s="11" t="s">
        <v>68</v>
      </c>
      <c r="C78" s="11" t="s">
        <v>69</v>
      </c>
      <c r="D78" s="11">
        <v>21.1</v>
      </c>
      <c r="E78" s="11">
        <v>1.1</v>
      </c>
      <c r="F78" s="9">
        <v>63904.83</v>
      </c>
      <c r="G78" s="9">
        <v>433445.6545093044</v>
      </c>
      <c r="H78" s="14">
        <v>79.5827446443105</v>
      </c>
    </row>
    <row r="79" spans="1:8" ht="12.75" customHeight="1">
      <c r="A79" s="11" t="s">
        <v>67</v>
      </c>
      <c r="B79" s="11" t="s">
        <v>70</v>
      </c>
      <c r="C79" s="11" t="s">
        <v>121</v>
      </c>
      <c r="D79" s="11">
        <v>24.26</v>
      </c>
      <c r="E79" s="11">
        <v>0.88</v>
      </c>
      <c r="F79" s="9">
        <v>491097.78</v>
      </c>
      <c r="G79" s="9">
        <v>3399843.356436725</v>
      </c>
      <c r="H79" s="14">
        <v>110.928844046264</v>
      </c>
    </row>
    <row r="80" spans="1:8" ht="12.75" customHeight="1">
      <c r="A80" s="11" t="s">
        <v>67</v>
      </c>
      <c r="B80" s="11" t="s">
        <v>70</v>
      </c>
      <c r="C80" s="11" t="s">
        <v>71</v>
      </c>
      <c r="D80" s="11">
        <v>25.12</v>
      </c>
      <c r="E80" s="11">
        <v>0.88</v>
      </c>
      <c r="F80" s="9">
        <v>601724.68</v>
      </c>
      <c r="G80" s="9">
        <v>4188783.0482713613</v>
      </c>
      <c r="H80" s="14">
        <v>101.646652687279</v>
      </c>
    </row>
    <row r="82" spans="1:8" ht="12.75" customHeight="1">
      <c r="A82" s="14" t="s">
        <v>72</v>
      </c>
      <c r="B82" s="17"/>
      <c r="C82" s="17"/>
      <c r="D82" s="14">
        <f>1512663244.1705/SUM(F8:F80)</f>
        <v>33.87994150778591</v>
      </c>
      <c r="E82" s="14">
        <f>47520972.1853/SUM(F8:F80)</f>
        <v>1.0643530635359397</v>
      </c>
      <c r="F82" s="18">
        <f>SUM(F8:F80)</f>
        <v>44647752.529999994</v>
      </c>
      <c r="G82" s="18">
        <f>SUM(G8:G80)</f>
        <v>328192571.416063</v>
      </c>
      <c r="H82" s="14">
        <f>34590455502.417/SUM(G8:G80)</f>
        <v>105.39682648259969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2015-06-30T08:55:24Z</dcterms:modified>
  <cp:category/>
  <cp:version/>
  <cp:contentType/>
  <cp:contentStatus/>
</cp:coreProperties>
</file>